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rs.Dorrrimanesh\dargah\Baskool\"/>
    </mc:Choice>
  </mc:AlternateContent>
  <bookViews>
    <workbookView xWindow="0" yWindow="0" windowWidth="15360" windowHeight="7455" tabRatio="883" activeTab="1"/>
  </bookViews>
  <sheets>
    <sheet name="باسکول‌های عمومی" sheetId="89" r:id="rId1"/>
    <sheet name="فهرست جداول" sheetId="74" r:id="rId2"/>
    <sheet name="خلاصه نتایج" sheetId="87" r:id="rId3"/>
    <sheet name="T01" sheetId="31" r:id="rId4"/>
    <sheet name="T02" sheetId="8" r:id="rId5"/>
    <sheet name="T03" sheetId="17" r:id="rId6"/>
    <sheet name="T04" sheetId="24" r:id="rId7"/>
    <sheet name="T05" sheetId="25" r:id="rId8"/>
    <sheet name="T06" sheetId="26" r:id="rId9"/>
    <sheet name="T07" sheetId="29" r:id="rId10"/>
    <sheet name="T08" sheetId="30" r:id="rId11"/>
    <sheet name="T09" sheetId="27" r:id="rId12"/>
    <sheet name="T10" sheetId="28" r:id="rId13"/>
    <sheet name="T11" sheetId="85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85" l="1"/>
  <c r="B34" i="85"/>
  <c r="B33" i="85"/>
  <c r="B32" i="85"/>
  <c r="B31" i="85"/>
  <c r="B30" i="85"/>
  <c r="B29" i="85"/>
  <c r="B28" i="85"/>
  <c r="B27" i="85"/>
  <c r="B26" i="85"/>
  <c r="B25" i="85"/>
  <c r="B24" i="85"/>
  <c r="B23" i="85"/>
  <c r="B22" i="85"/>
  <c r="B21" i="85"/>
  <c r="B20" i="85"/>
  <c r="B19" i="85"/>
  <c r="B18" i="85"/>
  <c r="B17" i="85"/>
  <c r="B16" i="85"/>
  <c r="B15" i="85"/>
  <c r="B14" i="85"/>
  <c r="B13" i="85"/>
  <c r="B12" i="85"/>
  <c r="B11" i="85"/>
  <c r="B10" i="85"/>
  <c r="B9" i="85"/>
  <c r="B8" i="85"/>
  <c r="B7" i="85"/>
  <c r="B6" i="85"/>
  <c r="B5" i="85"/>
  <c r="L4" i="85"/>
  <c r="K4" i="85"/>
  <c r="J4" i="85"/>
  <c r="I4" i="85"/>
  <c r="H4" i="85"/>
  <c r="G4" i="85"/>
  <c r="F4" i="85"/>
  <c r="E4" i="85"/>
  <c r="D4" i="85"/>
  <c r="C4" i="85"/>
  <c r="B4" i="85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4" i="28" s="1"/>
  <c r="B7" i="28"/>
  <c r="B6" i="28"/>
  <c r="B5" i="28"/>
  <c r="H4" i="28"/>
  <c r="G4" i="28"/>
  <c r="F4" i="28"/>
  <c r="E4" i="28"/>
  <c r="D4" i="28"/>
  <c r="C4" i="28"/>
  <c r="B14" i="27"/>
  <c r="B13" i="27"/>
  <c r="B12" i="27"/>
  <c r="B11" i="27"/>
  <c r="B10" i="27"/>
  <c r="B9" i="27"/>
  <c r="B8" i="27"/>
  <c r="B7" i="27"/>
  <c r="B4" i="27" s="1"/>
  <c r="B6" i="27"/>
  <c r="B5" i="27"/>
  <c r="H4" i="27"/>
  <c r="G4" i="27"/>
  <c r="F4" i="27"/>
  <c r="E4" i="27"/>
  <c r="D4" i="27"/>
  <c r="C4" i="27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N4" i="30"/>
  <c r="M4" i="30"/>
  <c r="L4" i="30"/>
  <c r="K4" i="30"/>
  <c r="J4" i="30"/>
  <c r="I4" i="30"/>
  <c r="H4" i="30"/>
  <c r="G4" i="30"/>
  <c r="F4" i="30"/>
  <c r="E4" i="30"/>
  <c r="D4" i="30"/>
  <c r="C4" i="30"/>
  <c r="B4" i="30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4" i="29" s="1"/>
  <c r="B7" i="29"/>
  <c r="B6" i="29"/>
  <c r="B5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4" i="26" s="1"/>
  <c r="B7" i="26"/>
  <c r="B6" i="26"/>
  <c r="B5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4" i="25" s="1"/>
  <c r="B7" i="25"/>
  <c r="B6" i="25"/>
  <c r="B5" i="25"/>
  <c r="AQ4" i="25"/>
  <c r="AP4" i="25"/>
  <c r="AO4" i="25"/>
  <c r="AN4" i="25"/>
  <c r="AM4" i="25"/>
  <c r="AL4" i="25"/>
  <c r="AK4" i="25"/>
  <c r="AJ4" i="25"/>
  <c r="AI4" i="25"/>
  <c r="AH4" i="25"/>
  <c r="AG4" i="25"/>
  <c r="AF4" i="25"/>
  <c r="AE4" i="25"/>
  <c r="AD4" i="25"/>
  <c r="AC4" i="25"/>
  <c r="AB4" i="25"/>
  <c r="AA4" i="25"/>
  <c r="Z4" i="25"/>
  <c r="Y4" i="25"/>
  <c r="X4" i="25"/>
  <c r="W4" i="25"/>
  <c r="V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5" i="24" s="1"/>
  <c r="B8" i="24"/>
  <c r="B7" i="24"/>
  <c r="B6" i="24"/>
  <c r="D5" i="24"/>
  <c r="C5" i="24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D4" i="17"/>
  <c r="C4" i="17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E4" i="8"/>
  <c r="D4" i="8"/>
  <c r="C4" i="8"/>
  <c r="H5" i="31"/>
  <c r="G5" i="31"/>
  <c r="F5" i="31"/>
  <c r="E5" i="31"/>
  <c r="D5" i="31"/>
  <c r="C5" i="31"/>
  <c r="B5" i="31"/>
  <c r="B4" i="17" l="1"/>
  <c r="B4" i="8"/>
</calcChain>
</file>

<file path=xl/sharedStrings.xml><?xml version="1.0" encoding="utf-8"?>
<sst xmlns="http://schemas.openxmlformats.org/spreadsheetml/2006/main" count="537" uniqueCount="160">
  <si>
    <t>جمع</t>
  </si>
  <si>
    <t>زن</t>
  </si>
  <si>
    <t>گاز طبیعی</t>
  </si>
  <si>
    <t>برق</t>
  </si>
  <si>
    <t>آب</t>
  </si>
  <si>
    <t>جبران خدمات</t>
  </si>
  <si>
    <t>کل</t>
  </si>
  <si>
    <t>جدول 1</t>
  </si>
  <si>
    <t>جدول 2</t>
  </si>
  <si>
    <t>جدول 3</t>
  </si>
  <si>
    <t>جدول 5</t>
  </si>
  <si>
    <t>جدول 6</t>
  </si>
  <si>
    <t>جدول 8</t>
  </si>
  <si>
    <t>جدول 9</t>
  </si>
  <si>
    <t>جدول 4</t>
  </si>
  <si>
    <t>جدول 7</t>
  </si>
  <si>
    <t xml:space="preserve">جدول 10 </t>
  </si>
  <si>
    <t>استان</t>
  </si>
  <si>
    <t>بازگشت به فهرست</t>
  </si>
  <si>
    <t>کل کشور</t>
  </si>
  <si>
    <t>آذربايجان شرقي</t>
  </si>
  <si>
    <t>آذربايجان غربي</t>
  </si>
  <si>
    <t>اردبيل</t>
  </si>
  <si>
    <t>اصفهان</t>
  </si>
  <si>
    <t>البرز</t>
  </si>
  <si>
    <t>ايلام</t>
  </si>
  <si>
    <t>بوشهر</t>
  </si>
  <si>
    <t>تهران</t>
  </si>
  <si>
    <t>خراسان جنوبي</t>
  </si>
  <si>
    <t>خراسان رضوئ</t>
  </si>
  <si>
    <t>خراسان شمالي</t>
  </si>
  <si>
    <t>خوزستان</t>
  </si>
  <si>
    <t>زنجان</t>
  </si>
  <si>
    <t>سمنان</t>
  </si>
  <si>
    <t>سيستان وبلوچستان</t>
  </si>
  <si>
    <t>فارس</t>
  </si>
  <si>
    <t>قزوين</t>
  </si>
  <si>
    <t>قم</t>
  </si>
  <si>
    <t>كردستان</t>
  </si>
  <si>
    <t>كرمان</t>
  </si>
  <si>
    <t>کرمانشاه</t>
  </si>
  <si>
    <t>كهگيلويه وبويراحمد</t>
  </si>
  <si>
    <t>گلستان</t>
  </si>
  <si>
    <t>گيلان</t>
  </si>
  <si>
    <t>لرستان</t>
  </si>
  <si>
    <t>مازندران</t>
  </si>
  <si>
    <t>مرکزي</t>
  </si>
  <si>
    <t>هرمزگان</t>
  </si>
  <si>
    <t>همدان</t>
  </si>
  <si>
    <t>يزد</t>
  </si>
  <si>
    <t>دارای فعاليت فرعي</t>
  </si>
  <si>
    <t>فاقد فعاليت فرعي</t>
  </si>
  <si>
    <t xml:space="preserve">سایر فعالیت‌ها </t>
  </si>
  <si>
    <t>چهارمحال وبختياري</t>
  </si>
  <si>
    <t xml:space="preserve">مرد </t>
  </si>
  <si>
    <t>متوسط دستمزد ماهیانه‌ی یک  کارکن مزد و حقوق بگير</t>
  </si>
  <si>
    <t xml:space="preserve">حقوق و مزایا  </t>
  </si>
  <si>
    <t>سایر پرداختی‌ها
(نقدی و غیر نقدی)</t>
  </si>
  <si>
    <t>نوشت افزار، كاغذ و فرم‌هاي چاپي</t>
  </si>
  <si>
    <t>روزنامه ،نشريات و مطبوعات</t>
  </si>
  <si>
    <t>لوازم بسته‌بندي</t>
  </si>
  <si>
    <t>سایر سوخت‌ها (گازوییل، نفت، بنزین و...)</t>
  </si>
  <si>
    <t>هزینه‌های پستی</t>
  </si>
  <si>
    <t xml:space="preserve"> مخابراتی (تلفن، فاکس و...)</t>
  </si>
  <si>
    <t>پرداختي بابت ارتباطات اينترنتي  (Dialup، ADSL، Wireless، Wimax و ...)</t>
  </si>
  <si>
    <t>هزینه‌های حمل و نقل</t>
  </si>
  <si>
    <t>بيمه‌هاي تجاري (وسیله‌ نقلیه، آتش سوزي و…)</t>
  </si>
  <si>
    <t xml:space="preserve">اجاره سالانه </t>
  </si>
  <si>
    <t>كرايه‌ي‏ وسايل نقليه</t>
  </si>
  <si>
    <t>كرايه‌ي‏ ماشين‌آلات و تجهيزات</t>
  </si>
  <si>
    <t>تعميرات جزیي ساختمان (خريد مواد و مصالح ساختماني و دستمزد)</t>
  </si>
  <si>
    <t>تعميرات جزیي وسايل نقليه (خريد لوازم يدكي و قطعات و دستمزد)</t>
  </si>
  <si>
    <t> تعميرات جزیي ماشين‌آلات و وسايل بادوام كار (خريد لوازم يدكي و قطعات و دستمزد)</t>
  </si>
  <si>
    <t>تعميرات جزیي تجهيزات رایانه‌ای (خريد لوازم يدكي و قطعات و دستمزد)</t>
  </si>
  <si>
    <t>تعميرات جزیي ساير اموال سرمايه‌اي (خريد مواد و ملزومات و دستمزد)</t>
  </si>
  <si>
    <t>هزينه‌هاي آبدارخانه، پذيرايي و تشريفات</t>
  </si>
  <si>
    <t>هزينه هاي كپي و زيراكس</t>
  </si>
  <si>
    <t>خدمات آموزشي</t>
  </si>
  <si>
    <t>خدمات حقوقی، حسابداري و حسابرسی</t>
  </si>
  <si>
    <t>خدمات نظافت و پاكيزگي</t>
  </si>
  <si>
    <t>آگهي و تبليغات</t>
  </si>
  <si>
    <t>هزينه‌هاي مربوط به فعاليت‌هاي انجام شده در ارتباط با تحقيق و توسعه</t>
  </si>
  <si>
    <t>حق عضويت</t>
  </si>
  <si>
    <t>سایر خدمات کسب و کار</t>
  </si>
  <si>
    <t xml:space="preserve">هزينه هاي نظافت  و سمپاشی </t>
  </si>
  <si>
    <t>ساير مواد و ملزومات مصرفي</t>
  </si>
  <si>
    <t>هزينه هاي بانكي (كارمزد، خريد دسته چك و...)</t>
  </si>
  <si>
    <t>پاداش پایان خدمت، ذخیره‌ مرخصی و بازخرید خدمت کارکنان</t>
  </si>
  <si>
    <t>استهلاك</t>
  </si>
  <si>
    <t>ماليات</t>
  </si>
  <si>
    <t>عوارض</t>
  </si>
  <si>
    <t>جريمه، خسارت و غرامت</t>
  </si>
  <si>
    <t>پرداخت‌هاي انتقالي (كمك به افراد و سازمان‌ها)</t>
  </si>
  <si>
    <t>باز پرداخت اصل و سود‌ وام (بانكي و غيربانكي)</t>
  </si>
  <si>
    <t>جبران خدمات پرداختی به کارکنان</t>
  </si>
  <si>
    <t>سایر پرداختی‌ها</t>
  </si>
  <si>
    <t>انبارداری</t>
  </si>
  <si>
    <t xml:space="preserve">کرایه ی ماشین آلات و تجهیزات </t>
  </si>
  <si>
    <t xml:space="preserve">مابه التفاوت خرید و فروش کالاها بدون تغییر شکل </t>
  </si>
  <si>
    <t>اجاره ساختمان</t>
  </si>
  <si>
    <t>سود سپرده ی بانکی و ....</t>
  </si>
  <si>
    <t xml:space="preserve">خسارت و غرامت دریافتی </t>
  </si>
  <si>
    <t xml:space="preserve">وام دریافتی </t>
  </si>
  <si>
    <t>سایر مصارف واسطه</t>
  </si>
  <si>
    <t>ساخت یا ایجاد توسط کارکنان</t>
  </si>
  <si>
    <t>تعميرات اساسی توسط کارکنان</t>
  </si>
  <si>
    <t>نوع سرمايه‌ي ثابت</t>
  </si>
  <si>
    <t>خريد يا تحصيل</t>
  </si>
  <si>
    <t>ساخت یا ایجاد توسط ديگران</t>
  </si>
  <si>
    <t>تعميرات اساسی توسط ديگران</t>
  </si>
  <si>
    <t>فروش يا انتقال</t>
  </si>
  <si>
    <t xml:space="preserve">انواع ماشین الات و تجهیزات با کاربرد خاص </t>
  </si>
  <si>
    <t xml:space="preserve">ساختمان مسکونی  </t>
  </si>
  <si>
    <t xml:space="preserve">ساختمان غیرمسکونی </t>
  </si>
  <si>
    <t xml:space="preserve">وسایل نقلیه </t>
  </si>
  <si>
    <t>وسایل و تجهیزات مخابراتی و ارتباطی</t>
  </si>
  <si>
    <t xml:space="preserve">رایانه و تجهیزات وابسته به آن </t>
  </si>
  <si>
    <t xml:space="preserve">مبلمان و اثاث اداری </t>
  </si>
  <si>
    <t xml:space="preserve">سایر لوازم و تجهیزات بادوام اداری </t>
  </si>
  <si>
    <t xml:space="preserve">نرم افزار ها و بانک های اطلاعاتی </t>
  </si>
  <si>
    <t xml:space="preserve">سایر اموال سرمایه ای </t>
  </si>
  <si>
    <t>جدول 11</t>
  </si>
  <si>
    <t>باسکول‌های عمومی برحسب انواع فعالیت‌‌های فرعی به‌تفكيك استان: 1398</t>
  </si>
  <si>
    <t>انواع كاركنان باسکول‌های عمومی برحسب وضعیت مزد و حقوق بگيری و تمام وقت و پاره وقت بودن به‌تفكيك استان: 1398</t>
  </si>
  <si>
    <t>انواع كاركنان باسکول‌های عمومی برحسب جنس به‌تفكيك استان: 1398</t>
  </si>
  <si>
    <t xml:space="preserve">جبران خدمات پرداختی به كاركنان مزد و حقوق بگیر باسکول‌های عمومی به‌تفكيك استان 1398 </t>
  </si>
  <si>
    <t xml:space="preserve">انواع پرداختي‌هاي باسکول‌های عمومی به‌تفكيك استان 1398    </t>
  </si>
  <si>
    <t xml:space="preserve">انواع دریافتي‌هاي باسکول‌های عمومی به‌تفكيك استان 1398    </t>
  </si>
  <si>
    <t xml:space="preserve"> انواع مصارف واسطه باسکول‌های عمومی به‌تفكيك استان 1398 </t>
  </si>
  <si>
    <t xml:space="preserve">انواع ستانده‌هاي باسکول‌های عمومی به‌تفكيك استان 1398   </t>
  </si>
  <si>
    <t xml:space="preserve">تشكيل سرمايه‌ي‌ ثابت باسکول‌های عمومی برحسب نوع سرمايه‌ي ثابت و نحوه‌ي‌ تشکیل آن: 1398    </t>
  </si>
  <si>
    <t xml:space="preserve"> تشكيل سرمايه‌ي‌ ثابت باسکول‌های عمومی برحسب نحوه‌ي‌ تشکیل سرمايه به‌تفكيك استان 1398</t>
  </si>
  <si>
    <t xml:space="preserve">تشكيل سرمايه‌ي‌ ثابت باسکول‌های عمومی برحسب نوع سرمايه‌ي ثابت به‌تفكيك استان 1398    </t>
  </si>
  <si>
    <t>1- ‌باسکول‌های عمومی برحسب انواع فعالیت‌‌های فرعی به‌تفكيك استان: 1398</t>
  </si>
  <si>
    <t xml:space="preserve">فعالیت‌های بازرگانی </t>
  </si>
  <si>
    <t xml:space="preserve">2- انواع كاركنان ‌باسکول‌های عمومی برحسب وضعیت مزد و حقوق بگيری و تمام وقت و پاره وقت بودن به‌تفكيك استان: 1398  </t>
  </si>
  <si>
    <t>كاركنان مزد و حقوق بگير تمام وقت</t>
  </si>
  <si>
    <t>كاركنان مزد و حقوق بگير پاره وقت</t>
  </si>
  <si>
    <t>كاركنان بدون مزد و حقوق</t>
  </si>
  <si>
    <t xml:space="preserve">3- انواع كاركنان ‌باسکول‌های عمومی برحسب جنس به‌تفكيك استان: 1398  </t>
  </si>
  <si>
    <t xml:space="preserve">4- جبران خدمات پرداختی به كاركنان مزد و حقوق بگیر ‌باسکول‌های عمومی به‌تفكيك استان 1398 </t>
  </si>
  <si>
    <t xml:space="preserve">5- انواع پرداختي‌هاي ‌باسکول‌های عمومی به‌تفكيك استان 1398    </t>
  </si>
  <si>
    <t xml:space="preserve">6- انواع دریافتي‌هاي ‌باسکول‌های عمومی به‌تفكيك استان 1398    </t>
  </si>
  <si>
    <t xml:space="preserve">توزین وسایل نقلیه </t>
  </si>
  <si>
    <t>بسته بندی کالا</t>
  </si>
  <si>
    <t>تعمیر و سرویس وسایل نقلیه</t>
  </si>
  <si>
    <t xml:space="preserve">تخلیه و بارگیری </t>
  </si>
  <si>
    <t xml:space="preserve">انبار داری </t>
  </si>
  <si>
    <t xml:space="preserve">یارانه و کمک های دریافتی از دولت </t>
  </si>
  <si>
    <t xml:space="preserve">سایر دریافتی‌ها  </t>
  </si>
  <si>
    <t xml:space="preserve">7- انواع مصارف واسطه ‌باسکول‌های عمومی به‌تفكيك استان 1398    </t>
  </si>
  <si>
    <t xml:space="preserve">8- انواع ستانده‌هاي ‌باسکول‌های عمومی به‌تفكيك استان 1398    </t>
  </si>
  <si>
    <t xml:space="preserve">سایر ستانده‌ها  </t>
  </si>
  <si>
    <t>10- تشكيل سرمايه‌ي‌ ثابت ‌باسکول‌های عمومی برحسب نحوه‌ي‌ تشکیل سرمايه به‌تفكيك استان 1398</t>
  </si>
  <si>
    <t xml:space="preserve">11- تشكيل سرمايه‌ي‌ ثابت ‌باسکول‌های عمومی برحسب نوع سرمايه‌ي ثابت به‌تفكيك استان 1398    </t>
  </si>
  <si>
    <t xml:space="preserve">خدمات پارکینگ‌داری </t>
  </si>
  <si>
    <t>پارکینگ‌داری</t>
  </si>
  <si>
    <t xml:space="preserve">طرح آمارگیری از باسکول‌های عمومی - اجرای 1399 </t>
  </si>
  <si>
    <t>نتايج آمارگیری از باسکول‌های عمومی - اجرای 1399</t>
  </si>
  <si>
    <t xml:space="preserve">9- تشكيل سرمايه‌ي‌ ثابت ‌باسکول‌های عمومی برحسب نوع سرمايه‌ي ثابت و نحوه‌ي‌ تشکیل آن: 1398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</si>
</sst>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theme="1"/>
      <name val="Calibri"/>
      <family val="2"/>
      <charset val="178"/>
      <scheme val="minor"/>
    </font>
    <font>
      <sz val="10"/>
      <name val="MS Sans Serif"/>
      <family val="2"/>
      <charset val="178"/>
    </font>
    <font>
      <u/>
      <sz val="10"/>
      <color indexed="12"/>
      <name val="MS Sans Serif"/>
      <family val="2"/>
      <charset val="178"/>
    </font>
    <font>
      <sz val="10"/>
      <color theme="1"/>
      <name val="Tahoma"/>
      <family val="2"/>
    </font>
    <font>
      <sz val="10"/>
      <name val="Tahoma"/>
      <family val="2"/>
    </font>
    <font>
      <b/>
      <shadow/>
      <sz val="12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u/>
      <sz val="10"/>
      <color indexed="12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readingOrder="2"/>
    </xf>
    <xf numFmtId="0" fontId="6" fillId="0" borderId="2" xfId="0" applyFont="1" applyFill="1" applyBorder="1" applyAlignment="1">
      <alignment horizontal="right"/>
    </xf>
    <xf numFmtId="0" fontId="6" fillId="0" borderId="2" xfId="0" applyFont="1" applyFill="1" applyBorder="1"/>
    <xf numFmtId="0" fontId="7" fillId="0" borderId="1" xfId="2" applyFont="1" applyFill="1" applyBorder="1" applyAlignment="1">
      <alignment horizontal="right"/>
    </xf>
    <xf numFmtId="0" fontId="5" fillId="0" borderId="2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1" fontId="8" fillId="0" borderId="0" xfId="2" quotePrefix="1" applyNumberFormat="1" applyFont="1" applyFill="1" applyBorder="1" applyAlignment="1">
      <alignment horizontal="right" vertical="center" readingOrder="2"/>
    </xf>
    <xf numFmtId="0" fontId="3" fillId="0" borderId="0" xfId="0" applyFont="1" applyFill="1" applyAlignment="1">
      <alignment readingOrder="2"/>
    </xf>
    <xf numFmtId="0" fontId="9" fillId="0" borderId="4" xfId="0" applyFont="1" applyFill="1" applyBorder="1" applyAlignment="1">
      <alignment horizontal="right" vertical="center" readingOrder="2"/>
    </xf>
    <xf numFmtId="0" fontId="9" fillId="0" borderId="0" xfId="0" applyFont="1" applyFill="1" applyBorder="1" applyAlignment="1">
      <alignment horizontal="right" vertical="center" readingOrder="2"/>
    </xf>
    <xf numFmtId="0" fontId="9" fillId="0" borderId="0" xfId="0" applyFont="1" applyFill="1" applyAlignment="1">
      <alignment readingOrder="2"/>
    </xf>
    <xf numFmtId="0" fontId="3" fillId="0" borderId="0" xfId="0" applyFont="1" applyFill="1" applyAlignment="1">
      <alignment horizontal="center" vertical="center" wrapText="1" readingOrder="2"/>
    </xf>
    <xf numFmtId="0" fontId="9" fillId="0" borderId="5" xfId="0" applyFont="1" applyFill="1" applyBorder="1" applyAlignment="1">
      <alignment horizontal="center" vertical="center" readingOrder="2"/>
    </xf>
    <xf numFmtId="1" fontId="9" fillId="0" borderId="5" xfId="0" applyNumberFormat="1" applyFont="1" applyFill="1" applyBorder="1" applyAlignment="1">
      <alignment horizontal="center" vertical="center" readingOrder="2"/>
    </xf>
    <xf numFmtId="0" fontId="3" fillId="0" borderId="0" xfId="0" applyFont="1" applyFill="1" applyAlignment="1">
      <alignment horizontal="center" vertical="center" readingOrder="2"/>
    </xf>
    <xf numFmtId="1" fontId="3" fillId="0" borderId="5" xfId="0" applyNumberFormat="1" applyFont="1" applyFill="1" applyBorder="1" applyAlignment="1">
      <alignment horizontal="center" vertical="center" readingOrder="2"/>
    </xf>
    <xf numFmtId="0" fontId="3" fillId="0" borderId="0" xfId="0" applyFont="1" applyFill="1" applyAlignment="1">
      <alignment horizontal="left" readingOrder="2"/>
    </xf>
    <xf numFmtId="0" fontId="3" fillId="0" borderId="0" xfId="0" applyNumberFormat="1" applyFont="1" applyFill="1" applyAlignment="1">
      <alignment readingOrder="2"/>
    </xf>
    <xf numFmtId="0" fontId="9" fillId="2" borderId="5" xfId="0" applyFont="1" applyFill="1" applyBorder="1" applyAlignment="1">
      <alignment horizontal="center" vertical="center" wrapText="1" readingOrder="2"/>
    </xf>
    <xf numFmtId="0" fontId="9" fillId="2" borderId="5" xfId="0" applyFont="1" applyFill="1" applyBorder="1" applyAlignment="1">
      <alignment horizontal="center" vertical="center" wrapText="1" readingOrder="2"/>
    </xf>
    <xf numFmtId="0" fontId="9" fillId="0" borderId="5" xfId="0" applyFont="1" applyFill="1" applyBorder="1" applyAlignment="1">
      <alignment horizontal="right" vertical="center" readingOrder="2"/>
    </xf>
    <xf numFmtId="0" fontId="9" fillId="0" borderId="0" xfId="0" applyFont="1" applyFill="1" applyAlignment="1">
      <alignment horizontal="left" readingOrder="2"/>
    </xf>
    <xf numFmtId="1" fontId="3" fillId="0" borderId="5" xfId="0" applyNumberFormat="1" applyFont="1" applyFill="1" applyBorder="1" applyAlignment="1">
      <alignment readingOrder="2"/>
    </xf>
    <xf numFmtId="1" fontId="9" fillId="0" borderId="5" xfId="0" applyNumberFormat="1" applyFont="1" applyFill="1" applyBorder="1" applyAlignment="1">
      <alignment horizontal="right" vertical="center" readingOrder="2"/>
    </xf>
    <xf numFmtId="1" fontId="9" fillId="0" borderId="5" xfId="0" applyNumberFormat="1" applyFont="1" applyFill="1" applyBorder="1" applyAlignment="1">
      <alignment readingOrder="2"/>
    </xf>
    <xf numFmtId="3" fontId="3" fillId="0" borderId="5" xfId="0" applyNumberFormat="1" applyFont="1" applyFill="1" applyBorder="1" applyAlignment="1">
      <alignment readingOrder="2"/>
    </xf>
    <xf numFmtId="3" fontId="9" fillId="0" borderId="5" xfId="0" applyNumberFormat="1" applyFont="1" applyFill="1" applyBorder="1" applyAlignment="1">
      <alignment readingOrder="2"/>
    </xf>
    <xf numFmtId="0" fontId="9" fillId="2" borderId="6" xfId="0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2"/>
    </xf>
    <xf numFmtId="0" fontId="9" fillId="2" borderId="8" xfId="0" applyFont="1" applyFill="1" applyBorder="1" applyAlignment="1">
      <alignment horizontal="center" vertical="center" wrapText="1" readingOrder="2"/>
    </xf>
    <xf numFmtId="0" fontId="9" fillId="2" borderId="9" xfId="0" applyFont="1" applyFill="1" applyBorder="1" applyAlignment="1">
      <alignment horizontal="center" vertical="center" wrapText="1" readingOrder="2"/>
    </xf>
    <xf numFmtId="0" fontId="9" fillId="2" borderId="3" xfId="0" applyFont="1" applyFill="1" applyBorder="1" applyAlignment="1">
      <alignment horizontal="center" vertical="center" wrapText="1" readingOrder="2"/>
    </xf>
    <xf numFmtId="3" fontId="9" fillId="0" borderId="4" xfId="0" applyNumberFormat="1" applyFont="1" applyFill="1" applyBorder="1" applyAlignment="1">
      <alignment vertical="center" readingOrder="2"/>
    </xf>
    <xf numFmtId="0" fontId="9" fillId="0" borderId="4" xfId="0" applyFont="1" applyFill="1" applyBorder="1" applyAlignment="1">
      <alignment vertical="center" readingOrder="2"/>
    </xf>
    <xf numFmtId="164" fontId="3" fillId="0" borderId="0" xfId="0" applyNumberFormat="1" applyFont="1" applyFill="1" applyAlignment="1">
      <alignment readingOrder="2"/>
    </xf>
    <xf numFmtId="1" fontId="3" fillId="0" borderId="0" xfId="0" applyNumberFormat="1" applyFont="1" applyFill="1" applyAlignment="1">
      <alignment readingOrder="2"/>
    </xf>
    <xf numFmtId="0" fontId="9" fillId="0" borderId="4" xfId="0" applyFont="1" applyFill="1" applyBorder="1" applyAlignment="1">
      <alignment horizontal="right" vertical="center" wrapText="1" readingOrder="2"/>
    </xf>
    <xf numFmtId="0" fontId="9" fillId="2" borderId="7" xfId="0" applyFont="1" applyFill="1" applyBorder="1" applyAlignment="1">
      <alignment horizontal="center" vertical="center" wrapText="1" readingOrder="2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647699</xdr:rowOff>
    </xdr:from>
    <xdr:to>
      <xdr:col>1</xdr:col>
      <xdr:colOff>8439150</xdr:colOff>
      <xdr:row>21</xdr:row>
      <xdr:rowOff>0</xdr:rowOff>
    </xdr:to>
    <xdr:sp macro="" textlink="">
      <xdr:nvSpPr>
        <xdr:cNvPr id="5" name="TextBox 4"/>
        <xdr:cNvSpPr txBox="1"/>
      </xdr:nvSpPr>
      <xdr:spPr>
        <a:xfrm>
          <a:off x="9986476725" y="647699"/>
          <a:ext cx="9067800" cy="323850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 eaLnBrk="1" fontAlgn="auto" latinLnBrk="0" hangingPunct="1">
            <a:lnSpc>
              <a:spcPct val="150000"/>
            </a:lnSpc>
            <a:spcAft>
              <a:spcPts val="0"/>
            </a:spcAft>
          </a:pP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مركز آمار ايران در آبان‌ماه سال 1399،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باسکول‌های عمومی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» از مجموعه 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‌‌های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آمارگيري از کارگاه‌های حمل‌ونقل کشور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»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را با هدف تأمين داده‌هاي مورد نياز تهيه‎ی حساب ‌هاي ملي و منطقه‌اي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بخش حمل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ونقل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فعاليت مربوط به این کارگاه‌ها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اجرا در آورد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 پيش از اين نيز، مركز آمار ايران در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سال‌هاي 1381، 1382، 1386، 1390 و 1394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باسکول‌های عمومی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را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به اجرا درآورده بود. 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1">
            <a:lnSpc>
              <a:spcPct val="150000"/>
            </a:lnSpc>
            <a:spcAft>
              <a:spcPts val="0"/>
            </a:spcAft>
          </a:pP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تعاریف مفاهیم: </a:t>
          </a:r>
        </a:p>
        <a:p>
          <a:pPr rtl="1">
            <a:lnSpc>
              <a:spcPct val="150000"/>
            </a:lnSpc>
            <a:spcAft>
              <a:spcPts val="0"/>
            </a:spcAft>
          </a:pP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اجرای سال 1399 این طرح، 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نحوه‌ی جمع‌آوری اطلاعات به صورت مراجعه‌ی حضوری و با استفاده از پرسشنامه بوده است.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پرسشنامه طرح، اصطلاحات گوناگوني به كار رفته است. برخی از تعاریف مفاهیم این طرح عبارتند از: </a:t>
          </a:r>
        </a:p>
        <a:p>
          <a:pPr marL="285750" lvl="0" indent="-285750" algn="r" rtl="1">
            <a:lnSpc>
              <a:spcPct val="150000"/>
            </a:lnSpc>
            <a:spcAft>
              <a:spcPts val="0"/>
            </a:spcAft>
            <a:buFont typeface="Wingdings" panose="05000000000000000000" pitchFamily="2" charset="2"/>
            <a:buChar char="ü"/>
          </a:pP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كارگاه: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مكان يا قسمتي از مكان است كه در آن فعاليت اقتصادي مستمر و منظمي انجام مي‌گيرد.</a:t>
          </a:r>
        </a:p>
        <a:p>
          <a:pPr marL="285750" lvl="0" indent="-285750" algn="r" rtl="1">
            <a:lnSpc>
              <a:spcPct val="150000"/>
            </a:lnSpc>
            <a:spcAft>
              <a:spcPts val="0"/>
            </a:spcAft>
            <a:buFont typeface="Wingdings" panose="05000000000000000000" pitchFamily="2" charset="2"/>
            <a:buChar char="ü"/>
          </a:pP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 اقتصادي: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فعاليتي است كه منجر به توليد كالا يا ارائه‌ي خدمت مي‌شود.</a:t>
          </a:r>
        </a:p>
        <a:p>
          <a:pPr marL="285750" lvl="0" indent="-285750" algn="r" rtl="1">
            <a:lnSpc>
              <a:spcPct val="150000"/>
            </a:lnSpc>
            <a:spcAft>
              <a:spcPts val="0"/>
            </a:spcAft>
            <a:buFont typeface="Wingdings" panose="05000000000000000000" pitchFamily="2" charset="2"/>
            <a:buChar char="ü"/>
          </a:pP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باسكول: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دستگاهي است كه توزين وسايل نقليه‌ي با بار يا بدون بار را انجام مي‌دهد.   </a:t>
          </a:r>
        </a:p>
        <a:p>
          <a:pPr marL="285750" lvl="0" indent="-285750" algn="r" rtl="1">
            <a:lnSpc>
              <a:spcPct val="150000"/>
            </a:lnSpc>
            <a:spcAft>
              <a:spcPts val="0"/>
            </a:spcAft>
            <a:buFont typeface="Wingdings" panose="05000000000000000000" pitchFamily="2" charset="2"/>
            <a:buChar char="ü"/>
          </a:pP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باسكول عمومی: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كارگاهي است كه فعاليت توزين وسايل نقليه‌ي با بار يا بدون بار دیگران را به منظور كسب درآمد انجام مي‌دهد.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ü"/>
            <a:tabLst/>
            <a:defRPr/>
          </a:pPr>
          <a:r>
            <a:rPr lang="ar-SA" sz="10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دريافتي بابت توزين‏ وسایل‌ نقليه</a:t>
          </a: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: </a:t>
          </a:r>
          <a:r>
            <a:rPr lang="ar-SA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مبلغي كه كارگاه بابت توزين وسايل نقليه دیگران</a:t>
          </a:r>
          <a:r>
            <a:rPr lang="fa-IR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از آنان </a:t>
          </a:r>
          <a:r>
            <a:rPr lang="ar-SA" sz="10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دريافت کرده است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pPr marL="285750" lvl="0" indent="-285750" algn="r" rtl="1">
            <a:lnSpc>
              <a:spcPct val="150000"/>
            </a:lnSpc>
            <a:spcAft>
              <a:spcPts val="0"/>
            </a:spcAft>
            <a:buFont typeface="Wingdings" panose="05000000000000000000" pitchFamily="2" charset="2"/>
            <a:buChar char="ü"/>
          </a:pPr>
          <a:endParaRPr lang="fa-IR" sz="1400">
            <a:solidFill>
              <a:schemeClr val="dk1"/>
            </a:solidFill>
            <a:effectLst/>
            <a:latin typeface="+mn-lt"/>
            <a:ea typeface="+mn-ea"/>
            <a:cs typeface="B Nazanin" panose="00000400000000000000" pitchFamily="2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14</xdr:col>
      <xdr:colOff>9524</xdr:colOff>
      <xdr:row>19</xdr:row>
      <xdr:rowOff>9525</xdr:rowOff>
    </xdr:to>
    <xdr:sp macro="" textlink="">
      <xdr:nvSpPr>
        <xdr:cNvPr id="3" name="TextBox 2"/>
        <xdr:cNvSpPr txBox="1"/>
      </xdr:nvSpPr>
      <xdr:spPr>
        <a:xfrm>
          <a:off x="9979142476" y="1"/>
          <a:ext cx="9077324" cy="362902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خلاصه </a:t>
          </a:r>
          <a:r>
            <a:rPr lang="fa-IR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نتایج </a:t>
          </a:r>
          <a:r>
            <a:rPr lang="ar-SA" sz="11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«باسکول‌های عمومی»</a:t>
          </a:r>
          <a:endParaRPr lang="fa-IR" sz="11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1" eaLnBrk="1" fontAlgn="auto" latinLnBrk="0" hangingPunct="1"/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تعمیم نتایج طرح مزبور به کل جامعه‌‌ی آماری نشان می‌دهد: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1721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باسکول‌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ع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مومی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کل کشور به فعاليت اشتغال داشته‌اند. </a:t>
          </a:r>
          <a:endParaRPr lang="fa-IR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كاركنان این کارگاه‌ها (باسکول‌های عمومی)،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3295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بوده است که نشان می‌دهد به‌طور متوسط در هر کارگاه، حدود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مشغول به‌کار بوده‌اند. از این تعداد کارکن،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49.2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مزدوحقوق بگیر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50.8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بدون مزدوحقوق بوده‌اند.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دوره‌ی موردنظر، جبران خدمات كاركنان باسکول‌های عمومی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حدود 388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ريال بوده که نشان می‌دهد، پرداختي ماهانه به هر كاركن مزد و حقوق‌بگير اين كارگاه‌ها به طور متوسط،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19.9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مصارف واسطه‎ی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باسکول‌های عمومی،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232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13.2 درصد پرداختی بابت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نوشت افزار، كاغذ و فرم‌هاي چاپي، روزنامه، نشريات و مطبوعات و لوازم بسته‌بندي،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27.2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آب، برق، گاز طبیعی و سایر سوخت‌ها،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هزینه‌های حمل‌ونقل و ارتباطات،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بيمه‌هاي تجاري (سرقت و آتش‌سوزي و...)،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15.8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اجاره ساختمان،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18.1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تعميرات جزیي اموال سرمايه‌اي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16.7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مصارف واسطه  بوده ‌است. بر‌اين‌اساس به‌طور متوسط‌ ارزش مصارف واسطه‎ی هر يك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143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ستانده‎های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باسکول‌های عمومی،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بیش از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1375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96.7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«دریافتی بابت توزین وسایل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نقلیه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»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ستانده‌ها بوده ‌است. بر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‌اين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‌اساس به‌طور متوسط‌ ارزش ستانده‌هاي هر يك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بالغ بر 848 میلیون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 پایه‌ی اطلاعات حاصل از اجراي اين طرح در دوره‌ی مورد بررسي، ارزش افزوده‎ی باسکول‌های عمومی،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1143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 و نشان می‎دهد ارزش افزوده‎ی هریک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705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‌ريال بوده كه نسبت به نتایج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اجرای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دوره‌ی قبل (سال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1394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برابر شده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rightToLeft="1" zoomScaleNormal="100" workbookViewId="0">
      <selection activeCell="D12" sqref="D12"/>
    </sheetView>
  </sheetViews>
  <sheetFormatPr defaultRowHeight="12.75"/>
  <cols>
    <col min="1" max="1" width="9.42578125" style="2" customWidth="1"/>
    <col min="2" max="2" width="126.7109375" style="2" customWidth="1"/>
    <col min="3" max="16384" width="9.140625" style="2"/>
  </cols>
  <sheetData>
    <row r="1" spans="1:2" ht="51" customHeight="1">
      <c r="A1" s="3" t="s">
        <v>157</v>
      </c>
      <c r="B1" s="3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rightToLeft="1" workbookViewId="0">
      <selection activeCell="H2" sqref="H2"/>
    </sheetView>
  </sheetViews>
  <sheetFormatPr defaultColWidth="9" defaultRowHeight="23.25" customHeight="1"/>
  <cols>
    <col min="1" max="1" width="24.140625" style="13" customWidth="1"/>
    <col min="2" max="3" width="16.85546875" style="10" customWidth="1"/>
    <col min="4" max="35" width="15.5703125" style="10" customWidth="1"/>
    <col min="36" max="36" width="13.85546875" style="10" bestFit="1" customWidth="1"/>
    <col min="37" max="37" width="12" style="10" bestFit="1" customWidth="1"/>
    <col min="38" max="38" width="21.85546875" style="10" bestFit="1" customWidth="1"/>
    <col min="39" max="39" width="13.85546875" style="10" bestFit="1" customWidth="1"/>
    <col min="40" max="40" width="20.7109375" style="10" bestFit="1" customWidth="1"/>
    <col min="41" max="41" width="13.85546875" style="10" bestFit="1" customWidth="1"/>
    <col min="42" max="42" width="12" style="10" bestFit="1" customWidth="1"/>
    <col min="43" max="43" width="21.85546875" style="10" bestFit="1" customWidth="1"/>
    <col min="44" max="44" width="13.85546875" style="10" bestFit="1" customWidth="1"/>
    <col min="45" max="45" width="21.85546875" style="10" bestFit="1" customWidth="1"/>
    <col min="46" max="46" width="13.85546875" style="10" bestFit="1" customWidth="1"/>
    <col min="47" max="47" width="21.85546875" style="10" bestFit="1" customWidth="1"/>
    <col min="48" max="48" width="13.85546875" style="10" bestFit="1" customWidth="1"/>
    <col min="49" max="49" width="12" style="10" bestFit="1" customWidth="1"/>
    <col min="50" max="50" width="21.85546875" style="10" bestFit="1" customWidth="1"/>
    <col min="51" max="51" width="13.85546875" style="10" bestFit="1" customWidth="1"/>
    <col min="52" max="52" width="12" style="10" bestFit="1" customWidth="1"/>
    <col min="53" max="53" width="21.85546875" style="10" bestFit="1" customWidth="1"/>
    <col min="54" max="54" width="13.85546875" style="10" bestFit="1" customWidth="1"/>
    <col min="55" max="55" width="21.85546875" style="10" bestFit="1" customWidth="1"/>
    <col min="56" max="56" width="13.85546875" style="10" bestFit="1" customWidth="1"/>
    <col min="57" max="57" width="12" style="10" bestFit="1" customWidth="1"/>
    <col min="58" max="58" width="21.85546875" style="10" bestFit="1" customWidth="1"/>
    <col min="59" max="59" width="13.85546875" style="10" bestFit="1" customWidth="1"/>
    <col min="60" max="60" width="12" style="10" bestFit="1" customWidth="1"/>
    <col min="61" max="61" width="21.85546875" style="10" bestFit="1" customWidth="1"/>
    <col min="62" max="62" width="12.85546875" style="10" bestFit="1" customWidth="1"/>
    <col min="63" max="63" width="11" style="10" bestFit="1" customWidth="1"/>
    <col min="64" max="64" width="21.85546875" style="10" bestFit="1" customWidth="1"/>
    <col min="65" max="65" width="13.85546875" style="10" bestFit="1" customWidth="1"/>
    <col min="66" max="66" width="12" style="10" bestFit="1" customWidth="1"/>
    <col min="67" max="67" width="21.85546875" style="10" bestFit="1" customWidth="1"/>
    <col min="68" max="68" width="13.85546875" style="10" bestFit="1" customWidth="1"/>
    <col min="69" max="69" width="12" style="10" bestFit="1" customWidth="1"/>
    <col min="70" max="70" width="21.85546875" style="10" bestFit="1" customWidth="1"/>
    <col min="71" max="71" width="13.85546875" style="10" bestFit="1" customWidth="1"/>
    <col min="72" max="72" width="12" style="10" bestFit="1" customWidth="1"/>
    <col min="73" max="73" width="21.85546875" style="10" bestFit="1" customWidth="1"/>
    <col min="74" max="74" width="13.85546875" style="10" bestFit="1" customWidth="1"/>
    <col min="75" max="75" width="12" style="10" bestFit="1" customWidth="1"/>
    <col min="76" max="76" width="21.85546875" style="10" bestFit="1" customWidth="1"/>
    <col min="77" max="77" width="13.85546875" style="10" bestFit="1" customWidth="1"/>
    <col min="78" max="78" width="12" style="10" bestFit="1" customWidth="1"/>
    <col min="79" max="79" width="21.85546875" style="10" bestFit="1" customWidth="1"/>
    <col min="80" max="80" width="11.85546875" style="10" bestFit="1" customWidth="1"/>
    <col min="81" max="81" width="21.85546875" style="10" bestFit="1" customWidth="1"/>
    <col min="82" max="82" width="13.85546875" style="10" bestFit="1" customWidth="1"/>
    <col min="83" max="83" width="12" style="10" bestFit="1" customWidth="1"/>
    <col min="84" max="84" width="21.85546875" style="10" bestFit="1" customWidth="1"/>
    <col min="85" max="85" width="13.85546875" style="10" bestFit="1" customWidth="1"/>
    <col min="86" max="86" width="12" style="10" bestFit="1" customWidth="1"/>
    <col min="87" max="87" width="21.85546875" style="10" bestFit="1" customWidth="1"/>
    <col min="88" max="88" width="13.85546875" style="10" bestFit="1" customWidth="1"/>
    <col min="89" max="89" width="12" style="10" bestFit="1" customWidth="1"/>
    <col min="90" max="90" width="21.85546875" style="10" bestFit="1" customWidth="1"/>
    <col min="91" max="91" width="13.85546875" style="10" bestFit="1" customWidth="1"/>
    <col min="92" max="92" width="12" style="10" bestFit="1" customWidth="1"/>
    <col min="93" max="93" width="21.85546875" style="10" bestFit="1" customWidth="1"/>
    <col min="94" max="94" width="13.85546875" style="10" bestFit="1" customWidth="1"/>
    <col min="95" max="95" width="12" style="10" bestFit="1" customWidth="1"/>
    <col min="96" max="96" width="21.85546875" style="10" bestFit="1" customWidth="1"/>
    <col min="97" max="97" width="12.85546875" style="10" bestFit="1" customWidth="1"/>
    <col min="98" max="98" width="21.85546875" style="10" bestFit="1" customWidth="1"/>
    <col min="99" max="99" width="13.85546875" style="10" bestFit="1" customWidth="1"/>
    <col min="100" max="100" width="12" style="10" bestFit="1" customWidth="1"/>
    <col min="101" max="101" width="21.85546875" style="10" bestFit="1" customWidth="1"/>
    <col min="102" max="102" width="11.85546875" style="10" bestFit="1" customWidth="1"/>
    <col min="103" max="103" width="10" style="10" bestFit="1" customWidth="1"/>
    <col min="104" max="104" width="21.85546875" style="10" bestFit="1" customWidth="1"/>
    <col min="105" max="105" width="9" style="10"/>
    <col min="106" max="106" width="12.140625" style="10" bestFit="1" customWidth="1"/>
    <col min="107" max="107" width="11.28515625" style="10" bestFit="1" customWidth="1"/>
    <col min="108" max="16384" width="9" style="10"/>
  </cols>
  <sheetData>
    <row r="1" spans="1:40" ht="23.25" customHeight="1">
      <c r="A1" s="9" t="s">
        <v>18</v>
      </c>
      <c r="B1" s="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</row>
    <row r="2" spans="1:40" s="13" customFormat="1" ht="33" customHeight="1">
      <c r="A2" s="39" t="s">
        <v>150</v>
      </c>
      <c r="B2" s="39"/>
      <c r="C2" s="39"/>
      <c r="D2" s="39"/>
      <c r="E2" s="39"/>
      <c r="F2" s="39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40" ht="82.5" customHeight="1">
      <c r="A3" s="22" t="s">
        <v>17</v>
      </c>
      <c r="B3" s="22" t="s">
        <v>0</v>
      </c>
      <c r="C3" s="22" t="s">
        <v>58</v>
      </c>
      <c r="D3" s="22" t="s">
        <v>59</v>
      </c>
      <c r="E3" s="22" t="s">
        <v>60</v>
      </c>
      <c r="F3" s="22" t="s">
        <v>4</v>
      </c>
      <c r="G3" s="22" t="s">
        <v>3</v>
      </c>
      <c r="H3" s="22" t="s">
        <v>2</v>
      </c>
      <c r="I3" s="22" t="s">
        <v>61</v>
      </c>
      <c r="J3" s="22" t="s">
        <v>62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2" t="s">
        <v>68</v>
      </c>
      <c r="Q3" s="22" t="s">
        <v>69</v>
      </c>
      <c r="R3" s="22" t="s">
        <v>70</v>
      </c>
      <c r="S3" s="22" t="s">
        <v>71</v>
      </c>
      <c r="T3" s="22" t="s">
        <v>72</v>
      </c>
      <c r="U3" s="22" t="s">
        <v>73</v>
      </c>
      <c r="V3" s="22" t="s">
        <v>74</v>
      </c>
      <c r="W3" s="22" t="s">
        <v>75</v>
      </c>
      <c r="X3" s="22" t="s">
        <v>76</v>
      </c>
      <c r="Y3" s="22" t="s">
        <v>77</v>
      </c>
      <c r="Z3" s="22" t="s">
        <v>78</v>
      </c>
      <c r="AA3" s="22" t="s">
        <v>79</v>
      </c>
      <c r="AB3" s="22" t="s">
        <v>80</v>
      </c>
      <c r="AC3" s="22" t="s">
        <v>81</v>
      </c>
      <c r="AD3" s="22" t="s">
        <v>82</v>
      </c>
      <c r="AE3" s="22" t="s">
        <v>83</v>
      </c>
      <c r="AF3" s="22" t="s">
        <v>84</v>
      </c>
      <c r="AG3" s="22" t="s">
        <v>85</v>
      </c>
      <c r="AH3" s="22" t="s">
        <v>86</v>
      </c>
      <c r="AI3" s="22" t="s">
        <v>103</v>
      </c>
    </row>
    <row r="4" spans="1:40" ht="23.25" customHeight="1">
      <c r="A4" s="15" t="s">
        <v>19</v>
      </c>
      <c r="B4" s="29">
        <f t="shared" ref="B4:AI4" si="0">SUM(B5:B35)</f>
        <v>232479764120.2121</v>
      </c>
      <c r="C4" s="29">
        <f t="shared" si="0"/>
        <v>30392998732.297665</v>
      </c>
      <c r="D4" s="29">
        <f t="shared" si="0"/>
        <v>87534894.966745704</v>
      </c>
      <c r="E4" s="29">
        <f t="shared" si="0"/>
        <v>245167434.46711886</v>
      </c>
      <c r="F4" s="29">
        <f t="shared" si="0"/>
        <v>10575394450.10923</v>
      </c>
      <c r="G4" s="29">
        <f t="shared" si="0"/>
        <v>38420904885.788185</v>
      </c>
      <c r="H4" s="29">
        <f t="shared" si="0"/>
        <v>8103054381.8918886</v>
      </c>
      <c r="I4" s="29">
        <f t="shared" si="0"/>
        <v>6035222722.4541292</v>
      </c>
      <c r="J4" s="29">
        <f t="shared" si="0"/>
        <v>275078124.31305808</v>
      </c>
      <c r="K4" s="29">
        <f t="shared" si="0"/>
        <v>11848744737.429825</v>
      </c>
      <c r="L4" s="29">
        <f t="shared" si="0"/>
        <v>3263805165.2776814</v>
      </c>
      <c r="M4" s="29">
        <f t="shared" si="0"/>
        <v>689084621.24312234</v>
      </c>
      <c r="N4" s="29">
        <f t="shared" si="0"/>
        <v>4844290275.2329054</v>
      </c>
      <c r="O4" s="29">
        <f t="shared" si="0"/>
        <v>36662923234.759956</v>
      </c>
      <c r="P4" s="29">
        <f t="shared" si="0"/>
        <v>429486194.90680516</v>
      </c>
      <c r="Q4" s="29">
        <f t="shared" si="0"/>
        <v>1349858568.5795255</v>
      </c>
      <c r="R4" s="29">
        <f t="shared" si="0"/>
        <v>12056107038.588463</v>
      </c>
      <c r="S4" s="29">
        <f t="shared" si="0"/>
        <v>2815839816.0161891</v>
      </c>
      <c r="T4" s="29">
        <f t="shared" si="0"/>
        <v>19202983845.149368</v>
      </c>
      <c r="U4" s="29">
        <f t="shared" si="0"/>
        <v>4627112672.4289455</v>
      </c>
      <c r="V4" s="29">
        <f t="shared" si="0"/>
        <v>3403207170.7598753</v>
      </c>
      <c r="W4" s="29">
        <f t="shared" si="0"/>
        <v>12561113198.515715</v>
      </c>
      <c r="X4" s="29">
        <f t="shared" si="0"/>
        <v>2147587100.3147902</v>
      </c>
      <c r="Y4" s="29">
        <f t="shared" si="0"/>
        <v>59728935.504532054</v>
      </c>
      <c r="Z4" s="29">
        <f t="shared" si="0"/>
        <v>2004261782.1478627</v>
      </c>
      <c r="AA4" s="29">
        <f t="shared" si="0"/>
        <v>2825720849.0620937</v>
      </c>
      <c r="AB4" s="29">
        <f t="shared" si="0"/>
        <v>1363098831.8990092</v>
      </c>
      <c r="AC4" s="29">
        <f t="shared" si="0"/>
        <v>11348706.428302426</v>
      </c>
      <c r="AD4" s="29">
        <f t="shared" si="0"/>
        <v>6783135782.7901144</v>
      </c>
      <c r="AE4" s="29">
        <f t="shared" si="0"/>
        <v>1701195091.4704154</v>
      </c>
      <c r="AF4" s="29">
        <f t="shared" si="0"/>
        <v>3519640553.7088346</v>
      </c>
      <c r="AG4" s="29">
        <f t="shared" si="0"/>
        <v>852857886.8288238</v>
      </c>
      <c r="AH4" s="29">
        <f t="shared" si="0"/>
        <v>996556771.99490035</v>
      </c>
      <c r="AI4" s="29">
        <f t="shared" si="0"/>
        <v>2324719662.8860264</v>
      </c>
      <c r="AJ4" s="38"/>
    </row>
    <row r="5" spans="1:40" ht="23.25" customHeight="1">
      <c r="A5" s="23" t="s">
        <v>20</v>
      </c>
      <c r="B5" s="28">
        <f t="shared" ref="B5:B35" si="1">SUM(C5:AI5)</f>
        <v>11563490085.069052</v>
      </c>
      <c r="C5" s="28">
        <v>509127960.96541351</v>
      </c>
      <c r="D5" s="28">
        <v>0</v>
      </c>
      <c r="E5" s="28">
        <v>0</v>
      </c>
      <c r="F5" s="28">
        <v>245804443.05001068</v>
      </c>
      <c r="G5" s="28">
        <v>1724779790.2445788</v>
      </c>
      <c r="H5" s="28">
        <v>577978999.97627366</v>
      </c>
      <c r="I5" s="28">
        <v>127005769.2450095</v>
      </c>
      <c r="J5" s="28">
        <v>0</v>
      </c>
      <c r="K5" s="28">
        <v>299328978.5283252</v>
      </c>
      <c r="L5" s="28">
        <v>19883612.577285524</v>
      </c>
      <c r="M5" s="28">
        <v>0</v>
      </c>
      <c r="N5" s="28">
        <v>83403693.837694973</v>
      </c>
      <c r="O5" s="28">
        <v>4926836759.6906404</v>
      </c>
      <c r="P5" s="28">
        <v>0</v>
      </c>
      <c r="Q5" s="28">
        <v>0</v>
      </c>
      <c r="R5" s="28">
        <v>122203608.11012779</v>
      </c>
      <c r="S5" s="28">
        <v>0</v>
      </c>
      <c r="T5" s="28">
        <v>1013311888.5332322</v>
      </c>
      <c r="U5" s="28">
        <v>6018823.2666377807</v>
      </c>
      <c r="V5" s="28">
        <v>16121848.035636913</v>
      </c>
      <c r="W5" s="28">
        <v>326736120.18890786</v>
      </c>
      <c r="X5" s="28">
        <v>40627057.049805023</v>
      </c>
      <c r="Y5" s="28">
        <v>0</v>
      </c>
      <c r="Z5" s="28">
        <v>53739493.452123046</v>
      </c>
      <c r="AA5" s="28">
        <v>263108559.94159439</v>
      </c>
      <c r="AB5" s="28">
        <v>7362310.6029408574</v>
      </c>
      <c r="AC5" s="28">
        <v>0</v>
      </c>
      <c r="AD5" s="28">
        <v>174975790.68011266</v>
      </c>
      <c r="AE5" s="28">
        <v>876276180.23031831</v>
      </c>
      <c r="AF5" s="28">
        <v>120806381.28037257</v>
      </c>
      <c r="AG5" s="28">
        <v>9243192.8737651631</v>
      </c>
      <c r="AH5" s="28">
        <v>14939579.179690206</v>
      </c>
      <c r="AI5" s="28">
        <v>3869243.5285528591</v>
      </c>
    </row>
    <row r="6" spans="1:40" ht="23.25" customHeight="1">
      <c r="A6" s="23" t="s">
        <v>21</v>
      </c>
      <c r="B6" s="28">
        <f t="shared" si="1"/>
        <v>14054975569.369612</v>
      </c>
      <c r="C6" s="28">
        <v>2124372528.2818353</v>
      </c>
      <c r="D6" s="28">
        <v>1158619.0160959836</v>
      </c>
      <c r="E6" s="28">
        <v>0</v>
      </c>
      <c r="F6" s="28">
        <v>448831181.92764407</v>
      </c>
      <c r="G6" s="28">
        <v>2603149555.5485768</v>
      </c>
      <c r="H6" s="28">
        <v>610146598.78408492</v>
      </c>
      <c r="I6" s="28">
        <v>691962926.22840142</v>
      </c>
      <c r="J6" s="28">
        <v>3564981.5879876418</v>
      </c>
      <c r="K6" s="28">
        <v>554318987.11619854</v>
      </c>
      <c r="L6" s="28">
        <v>62387177.789783731</v>
      </c>
      <c r="M6" s="28">
        <v>32797830.609486304</v>
      </c>
      <c r="N6" s="28">
        <v>914774275.47762883</v>
      </c>
      <c r="O6" s="28">
        <v>2192463676.6123996</v>
      </c>
      <c r="P6" s="28">
        <v>130300077.04094829</v>
      </c>
      <c r="Q6" s="28">
        <v>35649815.87987642</v>
      </c>
      <c r="R6" s="28">
        <v>697132149.53098333</v>
      </c>
      <c r="S6" s="28">
        <v>154720200.91866362</v>
      </c>
      <c r="T6" s="28">
        <v>635725341.67789614</v>
      </c>
      <c r="U6" s="28">
        <v>237962520.99817508</v>
      </c>
      <c r="V6" s="28">
        <v>58822196.201796085</v>
      </c>
      <c r="W6" s="28">
        <v>705581155.8945142</v>
      </c>
      <c r="X6" s="28">
        <v>158285182.50665128</v>
      </c>
      <c r="Y6" s="28">
        <v>0</v>
      </c>
      <c r="Z6" s="28">
        <v>35649815.87987642</v>
      </c>
      <c r="AA6" s="28">
        <v>79677338.491523787</v>
      </c>
      <c r="AB6" s="28">
        <v>10694944.763962924</v>
      </c>
      <c r="AC6" s="28">
        <v>4990974.2231826987</v>
      </c>
      <c r="AD6" s="28">
        <v>383235520.70867145</v>
      </c>
      <c r="AE6" s="28">
        <v>0</v>
      </c>
      <c r="AF6" s="28">
        <v>193400251.14832956</v>
      </c>
      <c r="AG6" s="28">
        <v>104988707.76623605</v>
      </c>
      <c r="AH6" s="28">
        <v>98393500.740912884</v>
      </c>
      <c r="AI6" s="28">
        <v>89837536.017288566</v>
      </c>
    </row>
    <row r="7" spans="1:40" ht="23.25" customHeight="1">
      <c r="A7" s="23" t="s">
        <v>22</v>
      </c>
      <c r="B7" s="28">
        <f t="shared" si="1"/>
        <v>4345598182.975667</v>
      </c>
      <c r="C7" s="28">
        <v>673705501.51348996</v>
      </c>
      <c r="D7" s="28">
        <v>0</v>
      </c>
      <c r="E7" s="28">
        <v>0</v>
      </c>
      <c r="F7" s="28">
        <v>149543461.01900399</v>
      </c>
      <c r="G7" s="28">
        <v>671236227.38249099</v>
      </c>
      <c r="H7" s="28">
        <v>379768110.020827</v>
      </c>
      <c r="I7" s="28">
        <v>156283172.848077</v>
      </c>
      <c r="J7" s="28">
        <v>0</v>
      </c>
      <c r="K7" s="28">
        <v>225829184.76547122</v>
      </c>
      <c r="L7" s="28">
        <v>85955745.06644237</v>
      </c>
      <c r="M7" s="28">
        <v>0</v>
      </c>
      <c r="N7" s="28">
        <v>58606189.818028882</v>
      </c>
      <c r="O7" s="28">
        <v>35163713.890817329</v>
      </c>
      <c r="P7" s="28">
        <v>0</v>
      </c>
      <c r="Q7" s="28">
        <v>0</v>
      </c>
      <c r="R7" s="28">
        <v>489557038.94660121</v>
      </c>
      <c r="S7" s="28">
        <v>0</v>
      </c>
      <c r="T7" s="28">
        <v>195353966.06009629</v>
      </c>
      <c r="U7" s="28">
        <v>87518576.794923142</v>
      </c>
      <c r="V7" s="28">
        <v>39070793.212019257</v>
      </c>
      <c r="W7" s="28">
        <v>541911901.85070705</v>
      </c>
      <c r="X7" s="28">
        <v>6563893.2596192351</v>
      </c>
      <c r="Y7" s="28">
        <v>0</v>
      </c>
      <c r="Z7" s="28">
        <v>0</v>
      </c>
      <c r="AA7" s="28">
        <v>73257737.272536099</v>
      </c>
      <c r="AB7" s="28">
        <v>23442475.927211553</v>
      </c>
      <c r="AC7" s="28">
        <v>0</v>
      </c>
      <c r="AD7" s="28">
        <v>120142689.1269592</v>
      </c>
      <c r="AE7" s="28">
        <v>0</v>
      </c>
      <c r="AF7" s="28">
        <v>158041358.54261801</v>
      </c>
      <c r="AG7" s="28">
        <v>1953539.6606009628</v>
      </c>
      <c r="AH7" s="28">
        <v>12307299.861786066</v>
      </c>
      <c r="AI7" s="28">
        <v>160385606.13533899</v>
      </c>
    </row>
    <row r="8" spans="1:40" ht="23.25" customHeight="1">
      <c r="A8" s="23" t="s">
        <v>23</v>
      </c>
      <c r="B8" s="28">
        <f t="shared" si="1"/>
        <v>11793042895.238335</v>
      </c>
      <c r="C8" s="28">
        <v>1363826324.0258939</v>
      </c>
      <c r="D8" s="28">
        <v>0</v>
      </c>
      <c r="E8" s="28">
        <v>0</v>
      </c>
      <c r="F8" s="28">
        <v>464154976.85798013</v>
      </c>
      <c r="G8" s="28">
        <v>1364734377.4042466</v>
      </c>
      <c r="H8" s="28">
        <v>220028318.60084841</v>
      </c>
      <c r="I8" s="28">
        <v>986090088.68314183</v>
      </c>
      <c r="J8" s="28">
        <v>0</v>
      </c>
      <c r="K8" s="28">
        <v>373419489.28258276</v>
      </c>
      <c r="L8" s="28">
        <v>36880937.213094577</v>
      </c>
      <c r="M8" s="28">
        <v>0</v>
      </c>
      <c r="N8" s="28">
        <v>54483202.70116245</v>
      </c>
      <c r="O8" s="28">
        <v>1673053424.4849269</v>
      </c>
      <c r="P8" s="28">
        <v>0</v>
      </c>
      <c r="Q8" s="28">
        <v>0</v>
      </c>
      <c r="R8" s="28">
        <v>336957653.62872785</v>
      </c>
      <c r="S8" s="28">
        <v>282195049.88807219</v>
      </c>
      <c r="T8" s="28">
        <v>2138395855.7607527</v>
      </c>
      <c r="U8" s="28">
        <v>104076887.21119493</v>
      </c>
      <c r="V8" s="28">
        <v>157861587.31362453</v>
      </c>
      <c r="W8" s="28">
        <v>793359251.64077353</v>
      </c>
      <c r="X8" s="28">
        <v>135160252.85480687</v>
      </c>
      <c r="Y8" s="28">
        <v>0</v>
      </c>
      <c r="Z8" s="28">
        <v>0</v>
      </c>
      <c r="AA8" s="28">
        <v>80746900.413517669</v>
      </c>
      <c r="AB8" s="28">
        <v>125730467.77191333</v>
      </c>
      <c r="AC8" s="28">
        <v>0</v>
      </c>
      <c r="AD8" s="28">
        <v>398565582.83696532</v>
      </c>
      <c r="AE8" s="28">
        <v>133553696.87772128</v>
      </c>
      <c r="AF8" s="28">
        <v>147453898.5925051</v>
      </c>
      <c r="AG8" s="28">
        <v>9080533.7835270762</v>
      </c>
      <c r="AH8" s="28">
        <v>57975715.694826715</v>
      </c>
      <c r="AI8" s="28">
        <v>355258421.71552843</v>
      </c>
    </row>
    <row r="9" spans="1:40" ht="23.25" customHeight="1">
      <c r="A9" s="23" t="s">
        <v>24</v>
      </c>
      <c r="B9" s="28">
        <f t="shared" si="1"/>
        <v>3982080400.6717114</v>
      </c>
      <c r="C9" s="28">
        <v>362377510.86468101</v>
      </c>
      <c r="D9" s="28">
        <v>0</v>
      </c>
      <c r="E9" s="28">
        <v>0</v>
      </c>
      <c r="F9" s="28">
        <v>288228151.86803299</v>
      </c>
      <c r="G9" s="28">
        <v>727003486.11942196</v>
      </c>
      <c r="H9" s="28">
        <v>235089443.44961399</v>
      </c>
      <c r="I9" s="28">
        <v>227344732.77274004</v>
      </c>
      <c r="J9" s="28">
        <v>0</v>
      </c>
      <c r="K9" s="28">
        <v>210606164.53562599</v>
      </c>
      <c r="L9" s="28">
        <v>83942670.562242493</v>
      </c>
      <c r="M9" s="28">
        <v>0</v>
      </c>
      <c r="N9" s="28">
        <v>0</v>
      </c>
      <c r="O9" s="28">
        <v>704518842.21882081</v>
      </c>
      <c r="P9" s="28">
        <v>74948813.002002195</v>
      </c>
      <c r="Q9" s="28">
        <v>56211609.751501702</v>
      </c>
      <c r="R9" s="28">
        <v>162389094.83767101</v>
      </c>
      <c r="S9" s="28">
        <v>0</v>
      </c>
      <c r="T9" s="28">
        <v>149273052.56232101</v>
      </c>
      <c r="U9" s="28">
        <v>74948813.002002209</v>
      </c>
      <c r="V9" s="28">
        <v>0</v>
      </c>
      <c r="W9" s="28">
        <v>131160422.75350399</v>
      </c>
      <c r="X9" s="28">
        <v>2498293.766733407</v>
      </c>
      <c r="Y9" s="28">
        <v>0</v>
      </c>
      <c r="Z9" s="28">
        <v>0</v>
      </c>
      <c r="AA9" s="28">
        <v>13740615.717033699</v>
      </c>
      <c r="AB9" s="28">
        <v>17488056.3671338</v>
      </c>
      <c r="AC9" s="28">
        <v>0</v>
      </c>
      <c r="AD9" s="28">
        <v>362877169.61802697</v>
      </c>
      <c r="AE9" s="28">
        <v>0</v>
      </c>
      <c r="AF9" s="28">
        <v>37474406.501001105</v>
      </c>
      <c r="AG9" s="28">
        <v>16238909.483767144</v>
      </c>
      <c r="AH9" s="28">
        <v>0</v>
      </c>
      <c r="AI9" s="28">
        <v>43720140.917834617</v>
      </c>
    </row>
    <row r="10" spans="1:40" ht="23.25" customHeight="1">
      <c r="A10" s="23" t="s">
        <v>25</v>
      </c>
      <c r="B10" s="28">
        <f t="shared" si="1"/>
        <v>1196562321.9477277</v>
      </c>
      <c r="C10" s="28">
        <v>129461761.9418499</v>
      </c>
      <c r="D10" s="28">
        <v>0</v>
      </c>
      <c r="E10" s="28">
        <v>0</v>
      </c>
      <c r="F10" s="28">
        <v>35961600.539402701</v>
      </c>
      <c r="G10" s="28">
        <v>65929600.988905042</v>
      </c>
      <c r="H10" s="28">
        <v>0</v>
      </c>
      <c r="I10" s="28">
        <v>38359040.575362898</v>
      </c>
      <c r="J10" s="28">
        <v>0</v>
      </c>
      <c r="K10" s="28">
        <v>66169344.992501095</v>
      </c>
      <c r="L10" s="28">
        <v>76718081.150725946</v>
      </c>
      <c r="M10" s="28">
        <v>0</v>
      </c>
      <c r="N10" s="28">
        <v>47948800.719203696</v>
      </c>
      <c r="O10" s="28">
        <v>503462407.55163896</v>
      </c>
      <c r="P10" s="28">
        <v>0</v>
      </c>
      <c r="Q10" s="28">
        <v>0</v>
      </c>
      <c r="R10" s="28">
        <v>14384640.215761103</v>
      </c>
      <c r="S10" s="28">
        <v>0</v>
      </c>
      <c r="T10" s="28">
        <v>14384640.215761103</v>
      </c>
      <c r="U10" s="28">
        <v>28769280.431522205</v>
      </c>
      <c r="V10" s="28">
        <v>7192320.1078805514</v>
      </c>
      <c r="W10" s="28">
        <v>155833602.33741149</v>
      </c>
      <c r="X10" s="28">
        <v>4794880.071920367</v>
      </c>
      <c r="Y10" s="28">
        <v>0</v>
      </c>
      <c r="Z10" s="28">
        <v>0</v>
      </c>
      <c r="AA10" s="28">
        <v>2397440.0359601835</v>
      </c>
      <c r="AB10" s="28">
        <v>0</v>
      </c>
      <c r="AC10" s="28">
        <v>0</v>
      </c>
      <c r="AD10" s="28">
        <v>2397440.0359601835</v>
      </c>
      <c r="AE10" s="28">
        <v>0</v>
      </c>
      <c r="AF10" s="28">
        <v>0</v>
      </c>
      <c r="AG10" s="28">
        <v>2397440.0359601835</v>
      </c>
      <c r="AH10" s="28">
        <v>0</v>
      </c>
      <c r="AI10" s="28">
        <v>0</v>
      </c>
    </row>
    <row r="11" spans="1:40" ht="23.25" customHeight="1">
      <c r="A11" s="23" t="s">
        <v>26</v>
      </c>
      <c r="B11" s="28">
        <f t="shared" si="1"/>
        <v>3248666781.3235769</v>
      </c>
      <c r="C11" s="28">
        <v>128175056.25130863</v>
      </c>
      <c r="D11" s="28">
        <v>0</v>
      </c>
      <c r="E11" s="28">
        <v>0</v>
      </c>
      <c r="F11" s="28">
        <v>175135744.96407256</v>
      </c>
      <c r="G11" s="28">
        <v>1482668646.3782837</v>
      </c>
      <c r="H11" s="28">
        <v>0</v>
      </c>
      <c r="I11" s="28">
        <v>79188612.33917056</v>
      </c>
      <c r="J11" s="28">
        <v>2762393.4536919962</v>
      </c>
      <c r="K11" s="28">
        <v>152115799.51663926</v>
      </c>
      <c r="L11" s="28">
        <v>26518977.155443165</v>
      </c>
      <c r="M11" s="28">
        <v>46039890.894866601</v>
      </c>
      <c r="N11" s="28">
        <v>432774974.41174608</v>
      </c>
      <c r="O11" s="28">
        <v>9944616.4332911856</v>
      </c>
      <c r="P11" s="28">
        <v>0</v>
      </c>
      <c r="Q11" s="28">
        <v>0</v>
      </c>
      <c r="R11" s="28">
        <v>244932219.56069034</v>
      </c>
      <c r="S11" s="28">
        <v>29465530.172714625</v>
      </c>
      <c r="T11" s="28">
        <v>31307125.80850929</v>
      </c>
      <c r="U11" s="28">
        <v>20257551.993741304</v>
      </c>
      <c r="V11" s="28">
        <v>9207978.1789733209</v>
      </c>
      <c r="W11" s="28">
        <v>170900075.00174484</v>
      </c>
      <c r="X11" s="28">
        <v>1933675.4175843974</v>
      </c>
      <c r="Y11" s="28">
        <v>0</v>
      </c>
      <c r="Z11" s="28">
        <v>0</v>
      </c>
      <c r="AA11" s="28">
        <v>44750773.949810341</v>
      </c>
      <c r="AB11" s="28">
        <v>7366382.5431786561</v>
      </c>
      <c r="AC11" s="28">
        <v>0</v>
      </c>
      <c r="AD11" s="28">
        <v>76242059.321899086</v>
      </c>
      <c r="AE11" s="28">
        <v>11049573.814767985</v>
      </c>
      <c r="AF11" s="28">
        <v>14364445.95919838</v>
      </c>
      <c r="AG11" s="28">
        <v>19336754.175843973</v>
      </c>
      <c r="AH11" s="28">
        <v>32227923.626406621</v>
      </c>
      <c r="AI11" s="28">
        <v>0</v>
      </c>
    </row>
    <row r="12" spans="1:40" ht="23.25" customHeight="1">
      <c r="A12" s="23" t="s">
        <v>27</v>
      </c>
      <c r="B12" s="28">
        <f t="shared" si="1"/>
        <v>22500436370.207413</v>
      </c>
      <c r="C12" s="28">
        <v>2172713611.8560719</v>
      </c>
      <c r="D12" s="28">
        <v>568176.30381584249</v>
      </c>
      <c r="E12" s="28">
        <v>0</v>
      </c>
      <c r="F12" s="28">
        <v>1052606446.5562235</v>
      </c>
      <c r="G12" s="28">
        <v>2715875523.2187829</v>
      </c>
      <c r="H12" s="28">
        <v>828097839.13355625</v>
      </c>
      <c r="I12" s="28">
        <v>276115256.56061411</v>
      </c>
      <c r="J12" s="28">
        <v>0</v>
      </c>
      <c r="K12" s="28">
        <v>811826208.41952455</v>
      </c>
      <c r="L12" s="28">
        <v>59370319.243136771</v>
      </c>
      <c r="M12" s="28">
        <v>8255601.6944441907</v>
      </c>
      <c r="N12" s="28">
        <v>105680792.5097467</v>
      </c>
      <c r="O12" s="28">
        <v>5207222189.2114334</v>
      </c>
      <c r="P12" s="28">
        <v>0</v>
      </c>
      <c r="Q12" s="28">
        <v>227270521.526337</v>
      </c>
      <c r="R12" s="28">
        <v>1647271643.2873397</v>
      </c>
      <c r="S12" s="28">
        <v>499995147.35794139</v>
      </c>
      <c r="T12" s="28">
        <v>2442348213.1320791</v>
      </c>
      <c r="U12" s="28">
        <v>489313432.84620351</v>
      </c>
      <c r="V12" s="28">
        <v>236384069.43954313</v>
      </c>
      <c r="W12" s="28">
        <v>1195174587.8784769</v>
      </c>
      <c r="X12" s="28">
        <v>70857908.888097033</v>
      </c>
      <c r="Y12" s="28">
        <v>0</v>
      </c>
      <c r="Z12" s="28">
        <v>1363623129.1580219</v>
      </c>
      <c r="AA12" s="28">
        <v>408054187.4070127</v>
      </c>
      <c r="AB12" s="28">
        <v>18181641.72210696</v>
      </c>
      <c r="AC12" s="28">
        <v>0</v>
      </c>
      <c r="AD12" s="28">
        <v>392950731.71903658</v>
      </c>
      <c r="AE12" s="28">
        <v>0</v>
      </c>
      <c r="AF12" s="28">
        <v>268406485.92260396</v>
      </c>
      <c r="AG12" s="28">
        <v>0</v>
      </c>
      <c r="AH12" s="28">
        <v>2272705.21526337</v>
      </c>
      <c r="AI12" s="28">
        <v>0</v>
      </c>
    </row>
    <row r="13" spans="1:40" ht="23.25" customHeight="1">
      <c r="A13" s="23" t="s">
        <v>53</v>
      </c>
      <c r="B13" s="28">
        <f t="shared" si="1"/>
        <v>1096051814.8015754</v>
      </c>
      <c r="C13" s="28">
        <v>211418540.71179193</v>
      </c>
      <c r="D13" s="28">
        <v>0</v>
      </c>
      <c r="E13" s="28">
        <v>0</v>
      </c>
      <c r="F13" s="28">
        <v>41960931.744325124</v>
      </c>
      <c r="G13" s="28">
        <v>163679911.4426713</v>
      </c>
      <c r="H13" s="28">
        <v>36635121.176776163</v>
      </c>
      <c r="I13" s="28">
        <v>132338323.19364077</v>
      </c>
      <c r="J13" s="28">
        <v>0</v>
      </c>
      <c r="K13" s="28">
        <v>36150956.579726256</v>
      </c>
      <c r="L13" s="28">
        <v>0</v>
      </c>
      <c r="M13" s="28">
        <v>2743599.3832827965</v>
      </c>
      <c r="N13" s="28">
        <v>56485869.655822277</v>
      </c>
      <c r="O13" s="28">
        <v>32148529.24411371</v>
      </c>
      <c r="P13" s="28">
        <v>0</v>
      </c>
      <c r="Q13" s="28">
        <v>0</v>
      </c>
      <c r="R13" s="28">
        <v>40347049.754158773</v>
      </c>
      <c r="S13" s="28">
        <v>0</v>
      </c>
      <c r="T13" s="28">
        <v>67783043.586986735</v>
      </c>
      <c r="U13" s="28">
        <v>56485869.655822277</v>
      </c>
      <c r="V13" s="28">
        <v>48416459.704990529</v>
      </c>
      <c r="W13" s="28">
        <v>59713633.636154979</v>
      </c>
      <c r="X13" s="28">
        <v>0</v>
      </c>
      <c r="Y13" s="28">
        <v>0</v>
      </c>
      <c r="Z13" s="28">
        <v>0</v>
      </c>
      <c r="AA13" s="28">
        <v>4034704.9754158771</v>
      </c>
      <c r="AB13" s="28">
        <v>0</v>
      </c>
      <c r="AC13" s="28">
        <v>0</v>
      </c>
      <c r="AD13" s="28">
        <v>34698462.788576543</v>
      </c>
      <c r="AE13" s="28">
        <v>37119285.773826063</v>
      </c>
      <c r="AF13" s="28">
        <v>0</v>
      </c>
      <c r="AG13" s="28">
        <v>0</v>
      </c>
      <c r="AH13" s="28">
        <v>33891521.793493368</v>
      </c>
      <c r="AI13" s="28">
        <v>0</v>
      </c>
    </row>
    <row r="14" spans="1:40" ht="23.25" customHeight="1">
      <c r="A14" s="23" t="s">
        <v>28</v>
      </c>
      <c r="B14" s="28">
        <f t="shared" si="1"/>
        <v>2101557138.6490655</v>
      </c>
      <c r="C14" s="28">
        <v>283180387.37499577</v>
      </c>
      <c r="D14" s="28">
        <v>513845.74011067994</v>
      </c>
      <c r="E14" s="28">
        <v>0</v>
      </c>
      <c r="F14" s="28">
        <v>85051746.903119743</v>
      </c>
      <c r="G14" s="28">
        <v>250078444.79706579</v>
      </c>
      <c r="H14" s="28">
        <v>46040578.313916929</v>
      </c>
      <c r="I14" s="28">
        <v>76768553.572535604</v>
      </c>
      <c r="J14" s="28">
        <v>2055382.9604427197</v>
      </c>
      <c r="K14" s="28">
        <v>129078049.91580285</v>
      </c>
      <c r="L14" s="28">
        <v>4624611.6609961195</v>
      </c>
      <c r="M14" s="28">
        <v>3083074.44066408</v>
      </c>
      <c r="N14" s="28">
        <v>0</v>
      </c>
      <c r="O14" s="28">
        <v>0</v>
      </c>
      <c r="P14" s="28">
        <v>0</v>
      </c>
      <c r="Q14" s="28">
        <v>0</v>
      </c>
      <c r="R14" s="28">
        <v>132983277.540644</v>
      </c>
      <c r="S14" s="28">
        <v>6166148.8813281599</v>
      </c>
      <c r="T14" s="28">
        <v>477444907.88123941</v>
      </c>
      <c r="U14" s="28">
        <v>31858435.886862159</v>
      </c>
      <c r="V14" s="28">
        <v>63716871.77372431</v>
      </c>
      <c r="W14" s="28">
        <v>349415103.27526218</v>
      </c>
      <c r="X14" s="28">
        <v>0</v>
      </c>
      <c r="Y14" s="28">
        <v>0</v>
      </c>
      <c r="Z14" s="28">
        <v>0</v>
      </c>
      <c r="AA14" s="28">
        <v>42340888.985120043</v>
      </c>
      <c r="AB14" s="28">
        <v>19628907.272227973</v>
      </c>
      <c r="AC14" s="28">
        <v>0</v>
      </c>
      <c r="AD14" s="28">
        <v>24047980.637179818</v>
      </c>
      <c r="AE14" s="28">
        <v>513845.74011067994</v>
      </c>
      <c r="AF14" s="28">
        <v>48095961.274359658</v>
      </c>
      <c r="AG14" s="28">
        <v>308307.44406640797</v>
      </c>
      <c r="AH14" s="28">
        <v>0</v>
      </c>
      <c r="AI14" s="28">
        <v>24561826.377290498</v>
      </c>
    </row>
    <row r="15" spans="1:40" ht="23.25" customHeight="1">
      <c r="A15" s="23" t="s">
        <v>29</v>
      </c>
      <c r="B15" s="28">
        <f t="shared" si="1"/>
        <v>14753813624.71232</v>
      </c>
      <c r="C15" s="28">
        <v>2055283385.4305401</v>
      </c>
      <c r="D15" s="28">
        <v>15368641.228153195</v>
      </c>
      <c r="E15" s="28">
        <v>2195520.1754504563</v>
      </c>
      <c r="F15" s="28">
        <v>643359548.13995802</v>
      </c>
      <c r="G15" s="28">
        <v>1848835252.0123999</v>
      </c>
      <c r="H15" s="28">
        <v>852191156.10109484</v>
      </c>
      <c r="I15" s="28">
        <v>211075732.50372601</v>
      </c>
      <c r="J15" s="28">
        <v>15368641.228153195</v>
      </c>
      <c r="K15" s="28">
        <v>663536900.10386169</v>
      </c>
      <c r="L15" s="28">
        <v>107448757.38654533</v>
      </c>
      <c r="M15" s="28">
        <v>51484948.114313208</v>
      </c>
      <c r="N15" s="28">
        <v>344696667.54572201</v>
      </c>
      <c r="O15" s="28">
        <v>1242225315.2698681</v>
      </c>
      <c r="P15" s="28">
        <v>0</v>
      </c>
      <c r="Q15" s="28">
        <v>32932802.63175685</v>
      </c>
      <c r="R15" s="28">
        <v>1579127886.19274</v>
      </c>
      <c r="S15" s="28">
        <v>89467447.149606094</v>
      </c>
      <c r="T15" s="28">
        <v>1770258348.49599</v>
      </c>
      <c r="U15" s="28">
        <v>494101815.48512501</v>
      </c>
      <c r="V15" s="28">
        <v>340854507.23868299</v>
      </c>
      <c r="W15" s="28">
        <v>695885766.15445304</v>
      </c>
      <c r="X15" s="28">
        <v>94407367.544369593</v>
      </c>
      <c r="Y15" s="28">
        <v>4391040.3509009127</v>
      </c>
      <c r="Z15" s="28">
        <v>101542808.114584</v>
      </c>
      <c r="AA15" s="28">
        <v>236018418.86092401</v>
      </c>
      <c r="AB15" s="28">
        <v>160272972.80788332</v>
      </c>
      <c r="AC15" s="28">
        <v>5488800.4386261413</v>
      </c>
      <c r="AD15" s="28">
        <v>430572862.04438502</v>
      </c>
      <c r="AE15" s="28">
        <v>194303535.52736539</v>
      </c>
      <c r="AF15" s="28">
        <v>160999555.65276301</v>
      </c>
      <c r="AG15" s="28">
        <v>255723212.43559191</v>
      </c>
      <c r="AH15" s="28">
        <v>50057860.000270411</v>
      </c>
      <c r="AI15" s="28">
        <v>4336152.3465146516</v>
      </c>
    </row>
    <row r="16" spans="1:40" ht="23.25" customHeight="1">
      <c r="A16" s="23" t="s">
        <v>30</v>
      </c>
      <c r="B16" s="28">
        <f t="shared" si="1"/>
        <v>3011391115.3441873</v>
      </c>
      <c r="C16" s="28">
        <v>855845654.09019113</v>
      </c>
      <c r="D16" s="28">
        <v>0</v>
      </c>
      <c r="E16" s="28">
        <v>10013404.166259402</v>
      </c>
      <c r="F16" s="28">
        <v>101175435.695885</v>
      </c>
      <c r="G16" s="28">
        <v>204623914.1375109</v>
      </c>
      <c r="H16" s="28">
        <v>142090205.11922094</v>
      </c>
      <c r="I16" s="28">
        <v>34245842.248607159</v>
      </c>
      <c r="J16" s="28">
        <v>0</v>
      </c>
      <c r="K16" s="28">
        <v>39753214.540049829</v>
      </c>
      <c r="L16" s="28">
        <v>24432706.165672943</v>
      </c>
      <c r="M16" s="28">
        <v>1001340.4166259404</v>
      </c>
      <c r="N16" s="28">
        <v>28838603.998827081</v>
      </c>
      <c r="O16" s="28">
        <v>893996723.9636395</v>
      </c>
      <c r="P16" s="28">
        <v>10013404.166259402</v>
      </c>
      <c r="Q16" s="28">
        <v>0</v>
      </c>
      <c r="R16" s="28">
        <v>39953482.623375021</v>
      </c>
      <c r="S16" s="28">
        <v>7510053.1246945523</v>
      </c>
      <c r="T16" s="28">
        <v>53531658.672822773</v>
      </c>
      <c r="U16" s="28">
        <v>54873454.831101522</v>
      </c>
      <c r="V16" s="28">
        <v>50067020.831297018</v>
      </c>
      <c r="W16" s="28">
        <v>173682495.26376936</v>
      </c>
      <c r="X16" s="28">
        <v>0</v>
      </c>
      <c r="Y16" s="28">
        <v>0</v>
      </c>
      <c r="Z16" s="28">
        <v>0</v>
      </c>
      <c r="AA16" s="28">
        <v>2002680.8332518807</v>
      </c>
      <c r="AB16" s="28">
        <v>31542223.123717118</v>
      </c>
      <c r="AC16" s="28">
        <v>0</v>
      </c>
      <c r="AD16" s="28">
        <v>175635109.07618994</v>
      </c>
      <c r="AE16" s="28">
        <v>0</v>
      </c>
      <c r="AF16" s="28">
        <v>4455964.8539854344</v>
      </c>
      <c r="AG16" s="28">
        <v>10413940.332909778</v>
      </c>
      <c r="AH16" s="28">
        <v>0</v>
      </c>
      <c r="AI16" s="28">
        <v>61692583.068324193</v>
      </c>
    </row>
    <row r="17" spans="1:35" ht="23.25" customHeight="1">
      <c r="A17" s="23" t="s">
        <v>31</v>
      </c>
      <c r="B17" s="28">
        <f t="shared" si="1"/>
        <v>22596645043.738525</v>
      </c>
      <c r="C17" s="28">
        <v>1910007702.4832499</v>
      </c>
      <c r="D17" s="28">
        <v>26773173.969863731</v>
      </c>
      <c r="E17" s="28">
        <v>41189498.415174998</v>
      </c>
      <c r="F17" s="28">
        <v>1089050338.09723</v>
      </c>
      <c r="G17" s="28">
        <v>3037690086.7449698</v>
      </c>
      <c r="H17" s="28">
        <v>94323951.370750695</v>
      </c>
      <c r="I17" s="28">
        <v>330545724.78177899</v>
      </c>
      <c r="J17" s="28">
        <v>146222719.373871</v>
      </c>
      <c r="K17" s="28">
        <v>954243863.69862294</v>
      </c>
      <c r="L17" s="28">
        <v>207595072.01248199</v>
      </c>
      <c r="M17" s="28">
        <v>424251833.67630202</v>
      </c>
      <c r="N17" s="28">
        <v>269791214.61939597</v>
      </c>
      <c r="O17" s="28">
        <v>5239304198.4102602</v>
      </c>
      <c r="P17" s="28">
        <v>61784247.622762501</v>
      </c>
      <c r="Q17" s="28">
        <v>751708346.07694304</v>
      </c>
      <c r="R17" s="28">
        <v>1456494433.5319099</v>
      </c>
      <c r="S17" s="28">
        <v>435826082.73096597</v>
      </c>
      <c r="T17" s="28">
        <v>549831360.92028403</v>
      </c>
      <c r="U17" s="28">
        <v>618823770.76570201</v>
      </c>
      <c r="V17" s="28">
        <v>381983832.45539701</v>
      </c>
      <c r="W17" s="28">
        <v>1141703691.89393</v>
      </c>
      <c r="X17" s="28">
        <v>646221874.13247299</v>
      </c>
      <c r="Y17" s="28">
        <v>13386586.984931899</v>
      </c>
      <c r="Z17" s="28">
        <v>109152170.80021399</v>
      </c>
      <c r="AA17" s="28">
        <v>151165459.18369201</v>
      </c>
      <c r="AB17" s="28">
        <v>359343771.58504301</v>
      </c>
      <c r="AC17" s="28">
        <v>0</v>
      </c>
      <c r="AD17" s="28">
        <v>991637174.34533703</v>
      </c>
      <c r="AE17" s="28">
        <v>30892123.811381198</v>
      </c>
      <c r="AF17" s="28">
        <v>458328723.68776602</v>
      </c>
      <c r="AG17" s="28">
        <v>136885878.05574</v>
      </c>
      <c r="AH17" s="28">
        <v>146394064.77858901</v>
      </c>
      <c r="AI17" s="28">
        <v>384092072.72150701</v>
      </c>
    </row>
    <row r="18" spans="1:35" ht="23.25" customHeight="1">
      <c r="A18" s="23" t="s">
        <v>32</v>
      </c>
      <c r="B18" s="28">
        <f t="shared" si="1"/>
        <v>1818721247.5121408</v>
      </c>
      <c r="C18" s="28">
        <v>241378670.42999753</v>
      </c>
      <c r="D18" s="28">
        <v>0</v>
      </c>
      <c r="E18" s="28">
        <v>0</v>
      </c>
      <c r="F18" s="28">
        <v>107388196.68081753</v>
      </c>
      <c r="G18" s="28">
        <v>235426257.95338774</v>
      </c>
      <c r="H18" s="28">
        <v>110392217.93069535</v>
      </c>
      <c r="I18" s="28">
        <v>26146110.878566224</v>
      </c>
      <c r="J18" s="28">
        <v>333780.13887531345</v>
      </c>
      <c r="K18" s="28">
        <v>110881762.13437912</v>
      </c>
      <c r="L18" s="28">
        <v>50890345.173856132</v>
      </c>
      <c r="M18" s="28">
        <v>0</v>
      </c>
      <c r="N18" s="28">
        <v>46395439.303668566</v>
      </c>
      <c r="O18" s="28">
        <v>16021446.666015046</v>
      </c>
      <c r="P18" s="28">
        <v>0</v>
      </c>
      <c r="Q18" s="28">
        <v>0</v>
      </c>
      <c r="R18" s="28">
        <v>121123249.39553665</v>
      </c>
      <c r="S18" s="28">
        <v>0</v>
      </c>
      <c r="T18" s="28">
        <v>471075035.99935901</v>
      </c>
      <c r="U18" s="28">
        <v>17412197.244662184</v>
      </c>
      <c r="V18" s="28">
        <v>20972518.72599886</v>
      </c>
      <c r="W18" s="28">
        <v>115543558.07400434</v>
      </c>
      <c r="X18" s="28">
        <v>1594356.4633610807</v>
      </c>
      <c r="Y18" s="28">
        <v>0</v>
      </c>
      <c r="Z18" s="28">
        <v>979088.40736758616</v>
      </c>
      <c r="AA18" s="28">
        <v>0</v>
      </c>
      <c r="AB18" s="28">
        <v>5173592.1525673587</v>
      </c>
      <c r="AC18" s="28">
        <v>0</v>
      </c>
      <c r="AD18" s="28">
        <v>38329085.94751516</v>
      </c>
      <c r="AE18" s="28">
        <v>22029489.165770687</v>
      </c>
      <c r="AF18" s="28">
        <v>57187663.793970384</v>
      </c>
      <c r="AG18" s="28">
        <v>0</v>
      </c>
      <c r="AH18" s="28">
        <v>2047184.8517685891</v>
      </c>
      <c r="AI18" s="28">
        <v>0</v>
      </c>
    </row>
    <row r="19" spans="1:35" ht="23.25" customHeight="1">
      <c r="A19" s="23" t="s">
        <v>33</v>
      </c>
      <c r="B19" s="28">
        <f t="shared" si="1"/>
        <v>1591555491.6956851</v>
      </c>
      <c r="C19" s="28">
        <v>246530010.5733065</v>
      </c>
      <c r="D19" s="28">
        <v>0</v>
      </c>
      <c r="E19" s="28">
        <v>5006702.0831297012</v>
      </c>
      <c r="F19" s="28">
        <v>104640073.53741075</v>
      </c>
      <c r="G19" s="28">
        <v>211282827.90807346</v>
      </c>
      <c r="H19" s="28">
        <v>28237799.748851515</v>
      </c>
      <c r="I19" s="28">
        <v>27862297.092616789</v>
      </c>
      <c r="J19" s="28">
        <v>700938.29163815826</v>
      </c>
      <c r="K19" s="28">
        <v>39953482.623375021</v>
      </c>
      <c r="L19" s="28">
        <v>0</v>
      </c>
      <c r="M19" s="28">
        <v>2102814.8749144748</v>
      </c>
      <c r="N19" s="28">
        <v>65087127.080686115</v>
      </c>
      <c r="O19" s="28">
        <v>510683612.47922957</v>
      </c>
      <c r="P19" s="28">
        <v>0</v>
      </c>
      <c r="Q19" s="28">
        <v>0</v>
      </c>
      <c r="R19" s="28">
        <v>51068361.247922949</v>
      </c>
      <c r="S19" s="28">
        <v>6008042.4997556424</v>
      </c>
      <c r="T19" s="28">
        <v>61582435.622495323</v>
      </c>
      <c r="U19" s="28">
        <v>133178275.41125007</v>
      </c>
      <c r="V19" s="28">
        <v>20026808.332518805</v>
      </c>
      <c r="W19" s="28">
        <v>14619570.082738727</v>
      </c>
      <c r="X19" s="28">
        <v>0</v>
      </c>
      <c r="Y19" s="28">
        <v>0</v>
      </c>
      <c r="Z19" s="28">
        <v>0</v>
      </c>
      <c r="AA19" s="28">
        <v>25033510.415648505</v>
      </c>
      <c r="AB19" s="28">
        <v>0</v>
      </c>
      <c r="AC19" s="28">
        <v>0</v>
      </c>
      <c r="AD19" s="28">
        <v>13017425.416137222</v>
      </c>
      <c r="AE19" s="28">
        <v>0</v>
      </c>
      <c r="AF19" s="28">
        <v>21929355.124108095</v>
      </c>
      <c r="AG19" s="28">
        <v>3004021.2498778207</v>
      </c>
      <c r="AH19" s="28">
        <v>0</v>
      </c>
      <c r="AI19" s="28">
        <v>0</v>
      </c>
    </row>
    <row r="20" spans="1:35" ht="23.25" customHeight="1">
      <c r="A20" s="23" t="s">
        <v>34</v>
      </c>
      <c r="B20" s="28">
        <f t="shared" si="1"/>
        <v>1639430942.478776</v>
      </c>
      <c r="C20" s="28">
        <v>316569221.16894275</v>
      </c>
      <c r="D20" s="28">
        <v>0</v>
      </c>
      <c r="E20" s="28">
        <v>0</v>
      </c>
      <c r="F20" s="28">
        <v>138276008.44134578</v>
      </c>
      <c r="G20" s="28">
        <v>412024272.15748465</v>
      </c>
      <c r="H20" s="28">
        <v>382329.97725717723</v>
      </c>
      <c r="I20" s="28">
        <v>65633312.762482092</v>
      </c>
      <c r="J20" s="28">
        <v>0</v>
      </c>
      <c r="K20" s="28">
        <v>764659.95451435447</v>
      </c>
      <c r="L20" s="28">
        <v>10195466.060191393</v>
      </c>
      <c r="M20" s="28">
        <v>0</v>
      </c>
      <c r="N20" s="28">
        <v>0</v>
      </c>
      <c r="O20" s="28">
        <v>388447256.89329207</v>
      </c>
      <c r="P20" s="28">
        <v>0</v>
      </c>
      <c r="Q20" s="28">
        <v>0</v>
      </c>
      <c r="R20" s="28">
        <v>0</v>
      </c>
      <c r="S20" s="28">
        <v>0</v>
      </c>
      <c r="T20" s="28">
        <v>84112594.996578991</v>
      </c>
      <c r="U20" s="28">
        <v>0</v>
      </c>
      <c r="V20" s="28">
        <v>0</v>
      </c>
      <c r="W20" s="28">
        <v>155480857.41791874</v>
      </c>
      <c r="X20" s="28">
        <v>0</v>
      </c>
      <c r="Y20" s="28">
        <v>0</v>
      </c>
      <c r="Z20" s="28">
        <v>0</v>
      </c>
      <c r="AA20" s="28">
        <v>5097733.0300956964</v>
      </c>
      <c r="AB20" s="28">
        <v>0</v>
      </c>
      <c r="AC20" s="28">
        <v>0</v>
      </c>
      <c r="AD20" s="28">
        <v>12744332.575239241</v>
      </c>
      <c r="AE20" s="28">
        <v>0</v>
      </c>
      <c r="AF20" s="28">
        <v>7646599.5451435447</v>
      </c>
      <c r="AG20" s="28">
        <v>21665365.37790671</v>
      </c>
      <c r="AH20" s="28">
        <v>0</v>
      </c>
      <c r="AI20" s="28">
        <v>20390932.120382786</v>
      </c>
    </row>
    <row r="21" spans="1:35" ht="23.25" customHeight="1">
      <c r="A21" s="23" t="s">
        <v>35</v>
      </c>
      <c r="B21" s="28">
        <f t="shared" si="1"/>
        <v>16479555309.294952</v>
      </c>
      <c r="C21" s="28">
        <v>2455931174.4826999</v>
      </c>
      <c r="D21" s="28">
        <v>2358977.211106237</v>
      </c>
      <c r="E21" s="28">
        <v>47179544.222124733</v>
      </c>
      <c r="F21" s="28">
        <v>996243255.79438567</v>
      </c>
      <c r="G21" s="28">
        <v>1850664801.6570699</v>
      </c>
      <c r="H21" s="28">
        <v>545867326.64998305</v>
      </c>
      <c r="I21" s="28">
        <v>430513341.02688819</v>
      </c>
      <c r="J21" s="28">
        <v>0</v>
      </c>
      <c r="K21" s="28">
        <v>1401232463.397105</v>
      </c>
      <c r="L21" s="28">
        <v>624185370.05871046</v>
      </c>
      <c r="M21" s="28">
        <v>3538465.8166593551</v>
      </c>
      <c r="N21" s="28">
        <v>566154530.66549695</v>
      </c>
      <c r="O21" s="28">
        <v>1029457654.9267616</v>
      </c>
      <c r="P21" s="28">
        <v>0</v>
      </c>
      <c r="Q21" s="28">
        <v>0</v>
      </c>
      <c r="R21" s="28">
        <v>1332822124.2750239</v>
      </c>
      <c r="S21" s="28">
        <v>927078043.96475112</v>
      </c>
      <c r="T21" s="28">
        <v>1206380945.7597301</v>
      </c>
      <c r="U21" s="28">
        <v>712411117.7540834</v>
      </c>
      <c r="V21" s="28">
        <v>472974930.82680053</v>
      </c>
      <c r="W21" s="28">
        <v>606021245.53319228</v>
      </c>
      <c r="X21" s="28">
        <v>47179544.222124733</v>
      </c>
      <c r="Y21" s="28">
        <v>9435908.8444249481</v>
      </c>
      <c r="Z21" s="28">
        <v>99077042.866461948</v>
      </c>
      <c r="AA21" s="28">
        <v>152861723.27968401</v>
      </c>
      <c r="AB21" s="28">
        <v>80205225.177612096</v>
      </c>
      <c r="AC21" s="28">
        <v>0</v>
      </c>
      <c r="AD21" s="28">
        <v>422728716.2302376</v>
      </c>
      <c r="AE21" s="28">
        <v>33025680.955487318</v>
      </c>
      <c r="AF21" s="28">
        <v>349482473.82538903</v>
      </c>
      <c r="AG21" s="28">
        <v>9435908.8444249481</v>
      </c>
      <c r="AH21" s="28">
        <v>65107771.026532143</v>
      </c>
      <c r="AI21" s="28">
        <v>0</v>
      </c>
    </row>
    <row r="22" spans="1:35" ht="23.25" customHeight="1">
      <c r="A22" s="23" t="s">
        <v>36</v>
      </c>
      <c r="B22" s="28">
        <f t="shared" si="1"/>
        <v>5846064308.498024</v>
      </c>
      <c r="C22" s="28">
        <v>1072696265.7363299</v>
      </c>
      <c r="D22" s="28">
        <v>0</v>
      </c>
      <c r="E22" s="28">
        <v>0</v>
      </c>
      <c r="F22" s="28">
        <v>338340306.57843947</v>
      </c>
      <c r="G22" s="28">
        <v>842755197.02796519</v>
      </c>
      <c r="H22" s="28">
        <v>457166725.64643711</v>
      </c>
      <c r="I22" s="28">
        <v>84938080.174747884</v>
      </c>
      <c r="J22" s="28">
        <v>23895623.57857357</v>
      </c>
      <c r="K22" s="28">
        <v>523748622.254008</v>
      </c>
      <c r="L22" s="28">
        <v>191056372.15777689</v>
      </c>
      <c r="M22" s="28">
        <v>0</v>
      </c>
      <c r="N22" s="28">
        <v>146632235.59579235</v>
      </c>
      <c r="O22" s="28">
        <v>250252348.75015232</v>
      </c>
      <c r="P22" s="28">
        <v>0</v>
      </c>
      <c r="Q22" s="28">
        <v>0</v>
      </c>
      <c r="R22" s="28">
        <v>380157647.84094316</v>
      </c>
      <c r="S22" s="28">
        <v>172700188.59059989</v>
      </c>
      <c r="T22" s="28">
        <v>538737695.22602236</v>
      </c>
      <c r="U22" s="28">
        <v>76031529.568188637</v>
      </c>
      <c r="V22" s="28">
        <v>97754823.730528235</v>
      </c>
      <c r="W22" s="28">
        <v>154126772.08179957</v>
      </c>
      <c r="X22" s="28">
        <v>38015764.784094319</v>
      </c>
      <c r="Y22" s="28">
        <v>0</v>
      </c>
      <c r="Z22" s="28">
        <v>127081270.84968671</v>
      </c>
      <c r="AA22" s="28">
        <v>19550964.746105649</v>
      </c>
      <c r="AB22" s="28">
        <v>138811849.69735011</v>
      </c>
      <c r="AC22" s="28">
        <v>868931.76649358438</v>
      </c>
      <c r="AD22" s="28">
        <v>93844630.781307101</v>
      </c>
      <c r="AE22" s="28">
        <v>71686870.735720709</v>
      </c>
      <c r="AF22" s="28">
        <v>5213590.598961506</v>
      </c>
      <c r="AG22" s="28">
        <v>0</v>
      </c>
      <c r="AH22" s="28">
        <v>0</v>
      </c>
      <c r="AI22" s="28">
        <v>0</v>
      </c>
    </row>
    <row r="23" spans="1:35" ht="23.25" customHeight="1">
      <c r="A23" s="23" t="s">
        <v>37</v>
      </c>
      <c r="B23" s="28">
        <f t="shared" si="1"/>
        <v>2376781612.9033318</v>
      </c>
      <c r="C23" s="28">
        <v>833115226.63278222</v>
      </c>
      <c r="D23" s="28">
        <v>0</v>
      </c>
      <c r="E23" s="28">
        <v>0</v>
      </c>
      <c r="F23" s="28">
        <v>297698505.86289203</v>
      </c>
      <c r="G23" s="28">
        <v>429074368.5242154</v>
      </c>
      <c r="H23" s="28">
        <v>84312863.079904169</v>
      </c>
      <c r="I23" s="28">
        <v>214787519.36626419</v>
      </c>
      <c r="J23" s="28">
        <v>0</v>
      </c>
      <c r="K23" s="28">
        <v>71195303.622104362</v>
      </c>
      <c r="L23" s="28">
        <v>30540882.707091179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17523457.290953957</v>
      </c>
      <c r="S23" s="28">
        <v>5006702.0831297012</v>
      </c>
      <c r="T23" s="28">
        <v>96128679.996090263</v>
      </c>
      <c r="U23" s="28">
        <v>24032169.999022566</v>
      </c>
      <c r="V23" s="28">
        <v>0</v>
      </c>
      <c r="W23" s="28">
        <v>149500124.20225292</v>
      </c>
      <c r="X23" s="28">
        <v>0</v>
      </c>
      <c r="Y23" s="28">
        <v>0</v>
      </c>
      <c r="Z23" s="28">
        <v>0</v>
      </c>
      <c r="AA23" s="28">
        <v>4305763.7914915439</v>
      </c>
      <c r="AB23" s="28">
        <v>0</v>
      </c>
      <c r="AC23" s="28">
        <v>0</v>
      </c>
      <c r="AD23" s="28">
        <v>93625328.954525426</v>
      </c>
      <c r="AE23" s="28">
        <v>0</v>
      </c>
      <c r="AF23" s="28">
        <v>21428684.915795125</v>
      </c>
      <c r="AG23" s="28">
        <v>0</v>
      </c>
      <c r="AH23" s="28">
        <v>2503351.0415648511</v>
      </c>
      <c r="AI23" s="28">
        <v>2002680.8332518807</v>
      </c>
    </row>
    <row r="24" spans="1:35" ht="23.25" customHeight="1">
      <c r="A24" s="23" t="s">
        <v>38</v>
      </c>
      <c r="B24" s="28">
        <f t="shared" si="1"/>
        <v>6844128862.3726034</v>
      </c>
      <c r="C24" s="28">
        <v>868680164.19726896</v>
      </c>
      <c r="D24" s="28">
        <v>23187289.022494402</v>
      </c>
      <c r="E24" s="28">
        <v>0</v>
      </c>
      <c r="F24" s="28">
        <v>532253679.83453101</v>
      </c>
      <c r="G24" s="28">
        <v>1140266556.7116499</v>
      </c>
      <c r="H24" s="28">
        <v>422219453.74596697</v>
      </c>
      <c r="I24" s="28">
        <v>536891137.63902998</v>
      </c>
      <c r="J24" s="28">
        <v>42158707.303626202</v>
      </c>
      <c r="K24" s="28">
        <v>483560372.88729298</v>
      </c>
      <c r="L24" s="28">
        <v>93592330.236250207</v>
      </c>
      <c r="M24" s="28">
        <v>15177134.632905399</v>
      </c>
      <c r="N24" s="28">
        <v>269183346.19750398</v>
      </c>
      <c r="O24" s="28">
        <v>0</v>
      </c>
      <c r="P24" s="28">
        <v>0</v>
      </c>
      <c r="Q24" s="28">
        <v>0</v>
      </c>
      <c r="R24" s="28">
        <v>211636710.71440399</v>
      </c>
      <c r="S24" s="28">
        <v>44688229.752443798</v>
      </c>
      <c r="T24" s="28">
        <v>486089895</v>
      </c>
      <c r="U24" s="28">
        <v>93170743.163113996</v>
      </c>
      <c r="V24" s="28">
        <v>124368186.575197</v>
      </c>
      <c r="W24" s="28">
        <v>612144430.19385302</v>
      </c>
      <c r="X24" s="28">
        <v>33937759.387469098</v>
      </c>
      <c r="Y24" s="28">
        <v>0</v>
      </c>
      <c r="Z24" s="28">
        <v>0</v>
      </c>
      <c r="AA24" s="28">
        <v>83474240.480979905</v>
      </c>
      <c r="AB24" s="28">
        <v>22976495.4859263</v>
      </c>
      <c r="AC24" s="28">
        <v>0</v>
      </c>
      <c r="AD24" s="28">
        <v>182547202.66800201</v>
      </c>
      <c r="AE24" s="28">
        <v>42158707.3136262</v>
      </c>
      <c r="AF24" s="28">
        <v>57125048.409963503</v>
      </c>
      <c r="AG24" s="28">
        <v>15809515.242609801</v>
      </c>
      <c r="AH24" s="28">
        <v>12647612.1940879</v>
      </c>
      <c r="AI24" s="28">
        <v>394183913.38240498</v>
      </c>
    </row>
    <row r="25" spans="1:35" ht="23.25" customHeight="1">
      <c r="A25" s="23" t="s">
        <v>39</v>
      </c>
      <c r="B25" s="28">
        <f t="shared" si="1"/>
        <v>14937243135.021935</v>
      </c>
      <c r="C25" s="28">
        <v>1397745334.1828294</v>
      </c>
      <c r="D25" s="28">
        <v>5295147.2074245149</v>
      </c>
      <c r="E25" s="28">
        <v>0</v>
      </c>
      <c r="F25" s="28">
        <v>451694976.82517427</v>
      </c>
      <c r="G25" s="28">
        <v>4747933100.4857502</v>
      </c>
      <c r="H25" s="28">
        <v>258008934.3347002</v>
      </c>
      <c r="I25" s="28">
        <v>295351544.23634529</v>
      </c>
      <c r="J25" s="28">
        <v>13237868.018561289</v>
      </c>
      <c r="K25" s="28">
        <v>1085473585.5233452</v>
      </c>
      <c r="L25" s="28">
        <v>60643531.769319952</v>
      </c>
      <c r="M25" s="28">
        <v>0</v>
      </c>
      <c r="N25" s="28">
        <v>291038941.01074278</v>
      </c>
      <c r="O25" s="28">
        <v>2777404128.3798022</v>
      </c>
      <c r="P25" s="28">
        <v>0</v>
      </c>
      <c r="Q25" s="28">
        <v>0</v>
      </c>
      <c r="R25" s="28">
        <v>561021321.38579154</v>
      </c>
      <c r="S25" s="28">
        <v>0</v>
      </c>
      <c r="T25" s="28">
        <v>764266246.93827212</v>
      </c>
      <c r="U25" s="28">
        <v>151978672.67315984</v>
      </c>
      <c r="V25" s="28">
        <v>79427208.111367732</v>
      </c>
      <c r="W25" s="28">
        <v>340334851.92500609</v>
      </c>
      <c r="X25" s="28">
        <v>62806329.376951911</v>
      </c>
      <c r="Y25" s="28">
        <v>0</v>
      </c>
      <c r="Z25" s="28">
        <v>85310705.008506089</v>
      </c>
      <c r="AA25" s="28">
        <v>374778752.34771305</v>
      </c>
      <c r="AB25" s="28">
        <v>125024309.06418994</v>
      </c>
      <c r="AC25" s="28">
        <v>0</v>
      </c>
      <c r="AD25" s="28">
        <v>343835532.57880402</v>
      </c>
      <c r="AE25" s="28">
        <v>14708742.242845876</v>
      </c>
      <c r="AF25" s="28">
        <v>236416263.34262067</v>
      </c>
      <c r="AG25" s="28">
        <v>5295147.2074245149</v>
      </c>
      <c r="AH25" s="28">
        <v>131687606.67978108</v>
      </c>
      <c r="AI25" s="28">
        <v>276524354.16550243</v>
      </c>
    </row>
    <row r="26" spans="1:35" ht="23.25" customHeight="1">
      <c r="A26" s="23" t="s">
        <v>40</v>
      </c>
      <c r="B26" s="28">
        <f t="shared" si="1"/>
        <v>9995644542.3104877</v>
      </c>
      <c r="C26" s="28">
        <v>2372411512.9900699</v>
      </c>
      <c r="D26" s="28">
        <v>12311025.267681107</v>
      </c>
      <c r="E26" s="28">
        <v>0</v>
      </c>
      <c r="F26" s="28">
        <v>483053853.94063753</v>
      </c>
      <c r="G26" s="28">
        <v>2664105867.9261899</v>
      </c>
      <c r="H26" s="28">
        <v>463817876.95988572</v>
      </c>
      <c r="I26" s="28">
        <v>254222671.77761486</v>
      </c>
      <c r="J26" s="28">
        <v>0</v>
      </c>
      <c r="K26" s="28">
        <v>525988554.56167531</v>
      </c>
      <c r="L26" s="28">
        <v>631401696.10516965</v>
      </c>
      <c r="M26" s="28">
        <v>15388781.584601384</v>
      </c>
      <c r="N26" s="28">
        <v>410649636.58508795</v>
      </c>
      <c r="O26" s="28">
        <v>129265765.31065163</v>
      </c>
      <c r="P26" s="28">
        <v>13849903.426141245</v>
      </c>
      <c r="Q26" s="28">
        <v>0</v>
      </c>
      <c r="R26" s="28">
        <v>305405759.32799911</v>
      </c>
      <c r="S26" s="28">
        <v>0</v>
      </c>
      <c r="T26" s="28">
        <v>355634742.42013794</v>
      </c>
      <c r="U26" s="28">
        <v>210826307.70903894</v>
      </c>
      <c r="V26" s="28">
        <v>0</v>
      </c>
      <c r="W26" s="28">
        <v>562690798.64094973</v>
      </c>
      <c r="X26" s="28">
        <v>25391489.614592284</v>
      </c>
      <c r="Y26" s="28">
        <v>0</v>
      </c>
      <c r="Z26" s="28">
        <v>769426.76820480148</v>
      </c>
      <c r="AA26" s="28">
        <v>82176093.661771387</v>
      </c>
      <c r="AB26" s="28">
        <v>7694390.7923006918</v>
      </c>
      <c r="AC26" s="28">
        <v>0</v>
      </c>
      <c r="AD26" s="28">
        <v>118493605.8904054</v>
      </c>
      <c r="AE26" s="28">
        <v>0</v>
      </c>
      <c r="AF26" s="28">
        <v>174047119.72184169</v>
      </c>
      <c r="AG26" s="28">
        <v>615551.26338405535</v>
      </c>
      <c r="AH26" s="28">
        <v>147732303.21217328</v>
      </c>
      <c r="AI26" s="28">
        <v>27699806.852282491</v>
      </c>
    </row>
    <row r="27" spans="1:35" ht="23.25" customHeight="1">
      <c r="A27" s="23" t="s">
        <v>41</v>
      </c>
      <c r="B27" s="28">
        <f t="shared" si="1"/>
        <v>1454745001.1790683</v>
      </c>
      <c r="C27" s="28">
        <v>86228368.394532129</v>
      </c>
      <c r="D27" s="28">
        <v>0</v>
      </c>
      <c r="E27" s="28">
        <v>0</v>
      </c>
      <c r="F27" s="28">
        <v>151685402.40559533</v>
      </c>
      <c r="G27" s="28">
        <v>280139707.14546889</v>
      </c>
      <c r="H27" s="28">
        <v>58761011.742708109</v>
      </c>
      <c r="I27" s="28">
        <v>20498027.35210748</v>
      </c>
      <c r="J27" s="28">
        <v>0</v>
      </c>
      <c r="K27" s="28">
        <v>19404799.226661749</v>
      </c>
      <c r="L27" s="28">
        <v>283966005.58452898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8199210.9408429917</v>
      </c>
      <c r="T27" s="28">
        <v>112055882.85818756</v>
      </c>
      <c r="U27" s="28">
        <v>86638328.941574275</v>
      </c>
      <c r="V27" s="28">
        <v>73792898.46758692</v>
      </c>
      <c r="W27" s="28">
        <v>152095362.95263752</v>
      </c>
      <c r="X27" s="28">
        <v>6832675.7840358261</v>
      </c>
      <c r="Y27" s="28">
        <v>0</v>
      </c>
      <c r="Z27" s="28">
        <v>0</v>
      </c>
      <c r="AA27" s="28">
        <v>5466140.6272286614</v>
      </c>
      <c r="AB27" s="28">
        <v>19131492.195300315</v>
      </c>
      <c r="AC27" s="28">
        <v>0</v>
      </c>
      <c r="AD27" s="28">
        <v>0</v>
      </c>
      <c r="AE27" s="28">
        <v>0</v>
      </c>
      <c r="AF27" s="28">
        <v>87116616.246456802</v>
      </c>
      <c r="AG27" s="28">
        <v>2733070.3136143307</v>
      </c>
      <c r="AH27" s="28">
        <v>0</v>
      </c>
      <c r="AI27" s="28">
        <v>0</v>
      </c>
    </row>
    <row r="28" spans="1:35" ht="23.25" customHeight="1">
      <c r="A28" s="23" t="s">
        <v>42</v>
      </c>
      <c r="B28" s="28">
        <f t="shared" si="1"/>
        <v>9022765419.4564915</v>
      </c>
      <c r="C28" s="28">
        <v>1679479898.0490408</v>
      </c>
      <c r="D28" s="28">
        <v>0</v>
      </c>
      <c r="E28" s="28">
        <v>112332117.24311371</v>
      </c>
      <c r="F28" s="28">
        <v>336609047.23957711</v>
      </c>
      <c r="G28" s="28">
        <v>1719763797.0217285</v>
      </c>
      <c r="H28" s="28">
        <v>270625644.20042157</v>
      </c>
      <c r="I28" s="28">
        <v>129085048.37845854</v>
      </c>
      <c r="J28" s="28">
        <v>21062271.983083822</v>
      </c>
      <c r="K28" s="28">
        <v>387715509.23823053</v>
      </c>
      <c r="L28" s="28">
        <v>157019281.3707729</v>
      </c>
      <c r="M28" s="28">
        <v>22466423.448622741</v>
      </c>
      <c r="N28" s="28">
        <v>135951151.46710214</v>
      </c>
      <c r="O28" s="28">
        <v>1049743635.6368976</v>
      </c>
      <c r="P28" s="28">
        <v>138589749.64869153</v>
      </c>
      <c r="Q28" s="28">
        <v>91269845.260029882</v>
      </c>
      <c r="R28" s="28">
        <v>77087915.458086774</v>
      </c>
      <c r="S28" s="28">
        <v>32295483.707395192</v>
      </c>
      <c r="T28" s="28">
        <v>1035070252.8220159</v>
      </c>
      <c r="U28" s="28">
        <v>124267404.70019454</v>
      </c>
      <c r="V28" s="28">
        <v>30891332.24185627</v>
      </c>
      <c r="W28" s="28">
        <v>656867913.49969423</v>
      </c>
      <c r="X28" s="28">
        <v>92076069.51597397</v>
      </c>
      <c r="Y28" s="28">
        <v>9829060.2587724496</v>
      </c>
      <c r="Z28" s="28">
        <v>11233211.72431137</v>
      </c>
      <c r="AA28" s="28">
        <v>81651407.72108829</v>
      </c>
      <c r="AB28" s="28">
        <v>5757021.0087095769</v>
      </c>
      <c r="AC28" s="28">
        <v>0</v>
      </c>
      <c r="AD28" s="28">
        <v>226419423.818151</v>
      </c>
      <c r="AE28" s="28">
        <v>702075.73276946065</v>
      </c>
      <c r="AF28" s="28">
        <v>108089254.14370459</v>
      </c>
      <c r="AG28" s="28">
        <v>28083029.310778428</v>
      </c>
      <c r="AH28" s="28">
        <v>20590718.405387495</v>
      </c>
      <c r="AI28" s="28">
        <v>230140425.20182925</v>
      </c>
    </row>
    <row r="29" spans="1:35" ht="23.25" customHeight="1">
      <c r="A29" s="23" t="s">
        <v>43</v>
      </c>
      <c r="B29" s="28">
        <f t="shared" si="1"/>
        <v>1135777519.9895196</v>
      </c>
      <c r="C29" s="28">
        <v>125882795.23297501</v>
      </c>
      <c r="D29" s="28">
        <v>0</v>
      </c>
      <c r="E29" s="28">
        <v>7867674.7020609602</v>
      </c>
      <c r="F29" s="28">
        <v>11958865.54713266</v>
      </c>
      <c r="G29" s="28">
        <v>85285593.7703408</v>
      </c>
      <c r="H29" s="28">
        <v>44058978.331541397</v>
      </c>
      <c r="I29" s="28">
        <v>0</v>
      </c>
      <c r="J29" s="28">
        <v>0</v>
      </c>
      <c r="K29" s="28">
        <v>91265026.543907106</v>
      </c>
      <c r="L29" s="28">
        <v>0</v>
      </c>
      <c r="M29" s="28">
        <v>0</v>
      </c>
      <c r="N29" s="28">
        <v>95985631.365143701</v>
      </c>
      <c r="O29" s="28">
        <v>0</v>
      </c>
      <c r="P29" s="28">
        <v>0</v>
      </c>
      <c r="Q29" s="28">
        <v>0</v>
      </c>
      <c r="R29" s="28">
        <v>9441209.6424731519</v>
      </c>
      <c r="S29" s="28">
        <v>0</v>
      </c>
      <c r="T29" s="28">
        <v>196691867.55152401</v>
      </c>
      <c r="U29" s="28">
        <v>31470698.808243841</v>
      </c>
      <c r="V29" s="28">
        <v>314706988.08243799</v>
      </c>
      <c r="W29" s="28">
        <v>34617768.689068198</v>
      </c>
      <c r="X29" s="28">
        <v>4720604.8212365797</v>
      </c>
      <c r="Y29" s="28">
        <v>0</v>
      </c>
      <c r="Z29" s="28">
        <v>0</v>
      </c>
      <c r="AA29" s="28">
        <v>12588279.5232975</v>
      </c>
      <c r="AB29" s="28">
        <v>0</v>
      </c>
      <c r="AC29" s="28">
        <v>0</v>
      </c>
      <c r="AD29" s="28">
        <v>48779583.152778</v>
      </c>
      <c r="AE29" s="28">
        <v>0</v>
      </c>
      <c r="AF29" s="28">
        <v>20455954.225358501</v>
      </c>
      <c r="AG29" s="28">
        <v>0</v>
      </c>
      <c r="AH29" s="28">
        <v>0</v>
      </c>
      <c r="AI29" s="28">
        <v>0</v>
      </c>
    </row>
    <row r="30" spans="1:35" ht="23.25" customHeight="1">
      <c r="A30" s="23" t="s">
        <v>44</v>
      </c>
      <c r="B30" s="28">
        <f t="shared" si="1"/>
        <v>4439247181.2179775</v>
      </c>
      <c r="C30" s="28">
        <v>590372638.92941999</v>
      </c>
      <c r="D30" s="28">
        <v>0</v>
      </c>
      <c r="E30" s="28">
        <v>13429742.058277316</v>
      </c>
      <c r="F30" s="28">
        <v>131186197.00593893</v>
      </c>
      <c r="G30" s="28">
        <v>641611817.07194364</v>
      </c>
      <c r="H30" s="28">
        <v>67737734.065872431</v>
      </c>
      <c r="I30" s="28">
        <v>147055675.5381366</v>
      </c>
      <c r="J30" s="28">
        <v>0</v>
      </c>
      <c r="K30" s="28">
        <v>157811249.66024822</v>
      </c>
      <c r="L30" s="28">
        <v>55285771.47324162</v>
      </c>
      <c r="M30" s="28">
        <v>0</v>
      </c>
      <c r="N30" s="28">
        <v>0</v>
      </c>
      <c r="O30" s="28">
        <v>792354781.43836164</v>
      </c>
      <c r="P30" s="28">
        <v>0</v>
      </c>
      <c r="Q30" s="28">
        <v>20144613.087415975</v>
      </c>
      <c r="R30" s="28">
        <v>91493062.890886649</v>
      </c>
      <c r="S30" s="28">
        <v>2238290.3430462196</v>
      </c>
      <c r="T30" s="28">
        <v>1148690604.0513201</v>
      </c>
      <c r="U30" s="28">
        <v>122999944.58813462</v>
      </c>
      <c r="V30" s="28">
        <v>145488872.29800427</v>
      </c>
      <c r="W30" s="28">
        <v>109788141.32641706</v>
      </c>
      <c r="X30" s="28">
        <v>2014461.3087415977</v>
      </c>
      <c r="Y30" s="28">
        <v>0</v>
      </c>
      <c r="Z30" s="28">
        <v>0</v>
      </c>
      <c r="AA30" s="28">
        <v>59314694.090724818</v>
      </c>
      <c r="AB30" s="28">
        <v>11191451.715231098</v>
      </c>
      <c r="AC30" s="28">
        <v>0</v>
      </c>
      <c r="AD30" s="28">
        <v>99380091.231252179</v>
      </c>
      <c r="AE30" s="28">
        <v>10072306.543707987</v>
      </c>
      <c r="AF30" s="28">
        <v>12870169.472515762</v>
      </c>
      <c r="AG30" s="28">
        <v>6714871.0291386582</v>
      </c>
      <c r="AH30" s="28">
        <v>0</v>
      </c>
      <c r="AI30" s="28">
        <v>0</v>
      </c>
    </row>
    <row r="31" spans="1:35" ht="23.25" customHeight="1">
      <c r="A31" s="23" t="s">
        <v>45</v>
      </c>
      <c r="B31" s="28">
        <f t="shared" si="1"/>
        <v>12439133712.714907</v>
      </c>
      <c r="C31" s="28">
        <v>2992446790.4638844</v>
      </c>
      <c r="D31" s="28">
        <v>0</v>
      </c>
      <c r="E31" s="28">
        <v>0</v>
      </c>
      <c r="F31" s="28">
        <v>313977374.19637239</v>
      </c>
      <c r="G31" s="28">
        <v>1387089676.757113</v>
      </c>
      <c r="H31" s="28">
        <v>521643629.14745253</v>
      </c>
      <c r="I31" s="28">
        <v>0</v>
      </c>
      <c r="J31" s="28">
        <v>0</v>
      </c>
      <c r="K31" s="28">
        <v>506827428.83660614</v>
      </c>
      <c r="L31" s="28">
        <v>2108929.1657467252</v>
      </c>
      <c r="M31" s="28">
        <v>27416079.154707424</v>
      </c>
      <c r="N31" s="28">
        <v>243370425.72717208</v>
      </c>
      <c r="O31" s="28">
        <v>2518061423.9015899</v>
      </c>
      <c r="P31" s="28">
        <v>0</v>
      </c>
      <c r="Q31" s="28">
        <v>0</v>
      </c>
      <c r="R31" s="28">
        <v>932290240.44428456</v>
      </c>
      <c r="S31" s="28">
        <v>0</v>
      </c>
      <c r="T31" s="28">
        <v>385934037.33165067</v>
      </c>
      <c r="U31" s="28">
        <v>0</v>
      </c>
      <c r="V31" s="28">
        <v>42178583.3149345</v>
      </c>
      <c r="W31" s="28">
        <v>1203987660.7248054</v>
      </c>
      <c r="X31" s="28">
        <v>90262168.293959826</v>
      </c>
      <c r="Y31" s="28">
        <v>0</v>
      </c>
      <c r="Z31" s="28">
        <v>0</v>
      </c>
      <c r="AA31" s="28">
        <v>66853054.55417119</v>
      </c>
      <c r="AB31" s="28">
        <v>63267874.972401753</v>
      </c>
      <c r="AC31" s="28">
        <v>0</v>
      </c>
      <c r="AD31" s="28">
        <v>410104022.24898982</v>
      </c>
      <c r="AE31" s="28">
        <v>20667505.824317906</v>
      </c>
      <c r="AF31" s="28">
        <v>469363748.46512866</v>
      </c>
      <c r="AG31" s="28">
        <v>101355609.04232521</v>
      </c>
      <c r="AH31" s="28">
        <v>56835641.016874254</v>
      </c>
      <c r="AI31" s="28">
        <v>83091809.130420968</v>
      </c>
    </row>
    <row r="32" spans="1:35" ht="23.25" customHeight="1">
      <c r="A32" s="23" t="s">
        <v>46</v>
      </c>
      <c r="B32" s="28">
        <f t="shared" si="1"/>
        <v>6439203959.072813</v>
      </c>
      <c r="C32" s="28">
        <v>1019478835.9937758</v>
      </c>
      <c r="D32" s="28">
        <v>0</v>
      </c>
      <c r="E32" s="28">
        <v>0</v>
      </c>
      <c r="F32" s="28">
        <v>301057159.42045188</v>
      </c>
      <c r="G32" s="28">
        <v>1009670501.6013261</v>
      </c>
      <c r="H32" s="28">
        <v>338981182.44453108</v>
      </c>
      <c r="I32" s="28">
        <v>50151766.417084858</v>
      </c>
      <c r="J32" s="28">
        <v>0</v>
      </c>
      <c r="K32" s="28">
        <v>789792136.45558512</v>
      </c>
      <c r="L32" s="28">
        <v>69406598.400756747</v>
      </c>
      <c r="M32" s="28">
        <v>13136150.345876776</v>
      </c>
      <c r="N32" s="28">
        <v>0</v>
      </c>
      <c r="O32" s="28">
        <v>571034333.94218886</v>
      </c>
      <c r="P32" s="28">
        <v>0</v>
      </c>
      <c r="Q32" s="28">
        <v>0</v>
      </c>
      <c r="R32" s="28">
        <v>427067979.02275378</v>
      </c>
      <c r="S32" s="28">
        <v>0</v>
      </c>
      <c r="T32" s="28">
        <v>624477722.39598262</v>
      </c>
      <c r="U32" s="28">
        <v>79712914.636599958</v>
      </c>
      <c r="V32" s="28">
        <v>75687009.856973708</v>
      </c>
      <c r="W32" s="28">
        <v>454858422.76647007</v>
      </c>
      <c r="X32" s="28">
        <v>98634667.10084337</v>
      </c>
      <c r="Y32" s="28">
        <v>0</v>
      </c>
      <c r="Z32" s="28">
        <v>16103619.118505044</v>
      </c>
      <c r="AA32" s="28">
        <v>4509013.3531814115</v>
      </c>
      <c r="AB32" s="28">
        <v>45669863.82008031</v>
      </c>
      <c r="AC32" s="28">
        <v>0</v>
      </c>
      <c r="AD32" s="28">
        <v>143805318.72825</v>
      </c>
      <c r="AE32" s="28">
        <v>3864868.5884412103</v>
      </c>
      <c r="AF32" s="28">
        <v>123514758.63893367</v>
      </c>
      <c r="AG32" s="28">
        <v>25604754.398423016</v>
      </c>
      <c r="AH32" s="28">
        <v>1127253.3382953531</v>
      </c>
      <c r="AI32" s="28">
        <v>151857128.28750256</v>
      </c>
    </row>
    <row r="33" spans="1:35" ht="23.25" customHeight="1">
      <c r="A33" s="23" t="s">
        <v>47</v>
      </c>
      <c r="B33" s="28">
        <f t="shared" si="1"/>
        <v>9134225281.6885147</v>
      </c>
      <c r="C33" s="28">
        <v>303237749.52425468</v>
      </c>
      <c r="D33" s="28">
        <v>0</v>
      </c>
      <c r="E33" s="28">
        <v>5953231.4015275557</v>
      </c>
      <c r="F33" s="28">
        <v>455918235.00921619</v>
      </c>
      <c r="G33" s="28">
        <v>1899229543.1356742</v>
      </c>
      <c r="H33" s="28">
        <v>71438776.81833066</v>
      </c>
      <c r="I33" s="28">
        <v>0</v>
      </c>
      <c r="J33" s="28">
        <v>3714816.3945531948</v>
      </c>
      <c r="K33" s="28">
        <v>534600179.85717452</v>
      </c>
      <c r="L33" s="28">
        <v>175025003.20491013</v>
      </c>
      <c r="M33" s="28">
        <v>0</v>
      </c>
      <c r="N33" s="28">
        <v>75010715.659247205</v>
      </c>
      <c r="O33" s="28">
        <v>2480354331.132441</v>
      </c>
      <c r="P33" s="28">
        <v>0</v>
      </c>
      <c r="Q33" s="28">
        <v>0</v>
      </c>
      <c r="R33" s="28">
        <v>32147449.568248801</v>
      </c>
      <c r="S33" s="28">
        <v>107158165.227496</v>
      </c>
      <c r="T33" s="28">
        <v>948945085.40349221</v>
      </c>
      <c r="U33" s="28">
        <v>232771347.79972741</v>
      </c>
      <c r="V33" s="28">
        <v>357193884.09165335</v>
      </c>
      <c r="W33" s="28">
        <v>392913272.50081861</v>
      </c>
      <c r="X33" s="28">
        <v>72629423.098636165</v>
      </c>
      <c r="Y33" s="28">
        <v>0</v>
      </c>
      <c r="Z33" s="28">
        <v>0</v>
      </c>
      <c r="AA33" s="28">
        <v>407796351.00463748</v>
      </c>
      <c r="AB33" s="28">
        <v>0</v>
      </c>
      <c r="AC33" s="28">
        <v>0</v>
      </c>
      <c r="AD33" s="28">
        <v>489355621.20556509</v>
      </c>
      <c r="AE33" s="28">
        <v>0</v>
      </c>
      <c r="AF33" s="28">
        <v>13216173.711391173</v>
      </c>
      <c r="AG33" s="28">
        <v>46087898.187941223</v>
      </c>
      <c r="AH33" s="28">
        <v>23574796.350049119</v>
      </c>
      <c r="AI33" s="28">
        <v>5953231.4015275557</v>
      </c>
    </row>
    <row r="34" spans="1:35" ht="23.25" customHeight="1">
      <c r="A34" s="23" t="s">
        <v>48</v>
      </c>
      <c r="B34" s="28">
        <f t="shared" si="1"/>
        <v>5657804152.3063993</v>
      </c>
      <c r="C34" s="28">
        <v>473959518.92569143</v>
      </c>
      <c r="D34" s="28">
        <v>0</v>
      </c>
      <c r="E34" s="28">
        <v>0</v>
      </c>
      <c r="F34" s="28">
        <v>238010404.98095015</v>
      </c>
      <c r="G34" s="28">
        <v>1127526196.8064067</v>
      </c>
      <c r="H34" s="28">
        <v>258760734.74545559</v>
      </c>
      <c r="I34" s="28">
        <v>263570413.82994369</v>
      </c>
      <c r="J34" s="28">
        <v>0</v>
      </c>
      <c r="K34" s="28">
        <v>280995194.0560317</v>
      </c>
      <c r="L34" s="28">
        <v>9619358.1689760461</v>
      </c>
      <c r="M34" s="28">
        <v>20200652.154849697</v>
      </c>
      <c r="N34" s="28">
        <v>101346809.28028335</v>
      </c>
      <c r="O34" s="28">
        <v>80802608.619398803</v>
      </c>
      <c r="P34" s="28">
        <v>0</v>
      </c>
      <c r="Q34" s="28">
        <v>134671014.36566466</v>
      </c>
      <c r="R34" s="28">
        <v>329531726.98863655</v>
      </c>
      <c r="S34" s="28">
        <v>0</v>
      </c>
      <c r="T34" s="28">
        <v>541432445.51093757</v>
      </c>
      <c r="U34" s="28">
        <v>130960690.50048816</v>
      </c>
      <c r="V34" s="28">
        <v>127800044.24496748</v>
      </c>
      <c r="W34" s="28">
        <v>245156213.90647516</v>
      </c>
      <c r="X34" s="28">
        <v>376460452.91299826</v>
      </c>
      <c r="Y34" s="28">
        <v>13467101.436566465</v>
      </c>
      <c r="Z34" s="28">
        <v>0</v>
      </c>
      <c r="AA34" s="28">
        <v>687097.01206971763</v>
      </c>
      <c r="AB34" s="28">
        <v>47409693.832810521</v>
      </c>
      <c r="AC34" s="28">
        <v>0</v>
      </c>
      <c r="AD34" s="28">
        <v>463240805.5374037</v>
      </c>
      <c r="AE34" s="28">
        <v>187302645.49020499</v>
      </c>
      <c r="AF34" s="28">
        <v>138724886.73687598</v>
      </c>
      <c r="AG34" s="28">
        <v>824516.41448366118</v>
      </c>
      <c r="AH34" s="28">
        <v>65342925.847830147</v>
      </c>
      <c r="AI34" s="28">
        <v>0</v>
      </c>
    </row>
    <row r="35" spans="1:35" ht="23.25" customHeight="1">
      <c r="A35" s="23" t="s">
        <v>49</v>
      </c>
      <c r="B35" s="28">
        <f t="shared" si="1"/>
        <v>4983425096.4497137</v>
      </c>
      <c r="C35" s="28">
        <v>537358630.59854686</v>
      </c>
      <c r="D35" s="28">
        <v>0</v>
      </c>
      <c r="E35" s="28">
        <v>0</v>
      </c>
      <c r="F35" s="28">
        <v>364538899.44547045</v>
      </c>
      <c r="G35" s="28">
        <v>876769985.70648587</v>
      </c>
      <c r="H35" s="28">
        <v>78250840.274930418</v>
      </c>
      <c r="I35" s="28">
        <v>121192000.43103833</v>
      </c>
      <c r="J35" s="28">
        <v>0</v>
      </c>
      <c r="K35" s="28">
        <v>321157264.60264683</v>
      </c>
      <c r="L35" s="28">
        <v>23109555.656531353</v>
      </c>
      <c r="M35" s="28">
        <v>0</v>
      </c>
      <c r="N35" s="28">
        <v>0</v>
      </c>
      <c r="O35" s="28">
        <v>1408699509.7013261</v>
      </c>
      <c r="P35" s="28">
        <v>0</v>
      </c>
      <c r="Q35" s="28">
        <v>0</v>
      </c>
      <c r="R35" s="28">
        <v>212554645.33378795</v>
      </c>
      <c r="S35" s="28">
        <v>5121798.6827418786</v>
      </c>
      <c r="T35" s="28">
        <v>606728271.95760286</v>
      </c>
      <c r="U35" s="28">
        <v>94241095.762450561</v>
      </c>
      <c r="V35" s="28">
        <v>10243597.365483757</v>
      </c>
      <c r="W35" s="28">
        <v>159308426.22800338</v>
      </c>
      <c r="X35" s="28">
        <v>33680948.137710594</v>
      </c>
      <c r="Y35" s="28">
        <v>9219237.6289353799</v>
      </c>
      <c r="Z35" s="28">
        <v>0</v>
      </c>
      <c r="AA35" s="28">
        <v>38280323.354812801</v>
      </c>
      <c r="AB35" s="28">
        <v>9731417.4972095676</v>
      </c>
      <c r="AC35" s="28">
        <v>0</v>
      </c>
      <c r="AD35" s="28">
        <v>14906482.886251962</v>
      </c>
      <c r="AE35" s="28">
        <v>11267957.102032132</v>
      </c>
      <c r="AF35" s="28">
        <v>3984759.3751731813</v>
      </c>
      <c r="AG35" s="28">
        <v>19058212.898482531</v>
      </c>
      <c r="AH35" s="28">
        <v>18899437.139317535</v>
      </c>
      <c r="AI35" s="28">
        <v>5121798.6827418786</v>
      </c>
    </row>
    <row r="36" spans="1:35" ht="23.25" customHeight="1">
      <c r="O36" s="10">
        <v>0</v>
      </c>
    </row>
  </sheetData>
  <mergeCells count="2">
    <mergeCell ref="A1:B1"/>
    <mergeCell ref="A2:F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rightToLeft="1" workbookViewId="0">
      <selection activeCell="C8" sqref="C8"/>
    </sheetView>
  </sheetViews>
  <sheetFormatPr defaultColWidth="9" defaultRowHeight="24" customHeight="1"/>
  <cols>
    <col min="1" max="1" width="22.7109375" style="13" customWidth="1"/>
    <col min="2" max="3" width="19.42578125" style="10" customWidth="1"/>
    <col min="4" max="14" width="15.5703125" style="10" customWidth="1"/>
    <col min="15" max="15" width="21.85546875" style="10" bestFit="1" customWidth="1"/>
    <col min="16" max="16" width="13.85546875" style="10" bestFit="1" customWidth="1"/>
    <col min="17" max="17" width="12" style="10" bestFit="1" customWidth="1"/>
    <col min="18" max="18" width="21.85546875" style="10" bestFit="1" customWidth="1"/>
    <col min="19" max="19" width="13.85546875" style="10" bestFit="1" customWidth="1"/>
    <col min="20" max="20" width="12" style="10" bestFit="1" customWidth="1"/>
    <col min="21" max="21" width="21.85546875" style="10" bestFit="1" customWidth="1"/>
    <col min="22" max="22" width="13.85546875" style="10" bestFit="1" customWidth="1"/>
    <col min="23" max="23" width="12" style="10" bestFit="1" customWidth="1"/>
    <col min="24" max="24" width="21.85546875" style="10" bestFit="1" customWidth="1"/>
    <col min="25" max="25" width="13.85546875" style="10" bestFit="1" customWidth="1"/>
    <col min="26" max="26" width="12" style="10" bestFit="1" customWidth="1"/>
    <col min="27" max="27" width="21.85546875" style="10" bestFit="1" customWidth="1"/>
    <col min="28" max="28" width="13.85546875" style="10" bestFit="1" customWidth="1"/>
    <col min="29" max="29" width="20.7109375" style="10" bestFit="1" customWidth="1"/>
    <col min="30" max="30" width="13.85546875" style="10" bestFit="1" customWidth="1"/>
    <col min="31" max="31" width="12" style="10" bestFit="1" customWidth="1"/>
    <col min="32" max="32" width="21.85546875" style="10" bestFit="1" customWidth="1"/>
    <col min="33" max="33" width="13.85546875" style="10" bestFit="1" customWidth="1"/>
    <col min="34" max="34" width="21.85546875" style="10" bestFit="1" customWidth="1"/>
    <col min="35" max="35" width="13.85546875" style="10" bestFit="1" customWidth="1"/>
    <col min="36" max="36" width="21.85546875" style="10" bestFit="1" customWidth="1"/>
    <col min="37" max="37" width="13.85546875" style="10" bestFit="1" customWidth="1"/>
    <col min="38" max="38" width="12" style="10" bestFit="1" customWidth="1"/>
    <col min="39" max="39" width="21.85546875" style="10" bestFit="1" customWidth="1"/>
    <col min="40" max="40" width="13.85546875" style="10" bestFit="1" customWidth="1"/>
    <col min="41" max="41" width="12" style="10" bestFit="1" customWidth="1"/>
    <col min="42" max="42" width="21.85546875" style="10" bestFit="1" customWidth="1"/>
    <col min="43" max="43" width="13.85546875" style="10" bestFit="1" customWidth="1"/>
    <col min="44" max="44" width="21.85546875" style="10" bestFit="1" customWidth="1"/>
    <col min="45" max="45" width="13.85546875" style="10" bestFit="1" customWidth="1"/>
    <col min="46" max="46" width="12" style="10" bestFit="1" customWidth="1"/>
    <col min="47" max="47" width="21.85546875" style="10" bestFit="1" customWidth="1"/>
    <col min="48" max="48" width="13.85546875" style="10" bestFit="1" customWidth="1"/>
    <col min="49" max="49" width="12" style="10" bestFit="1" customWidth="1"/>
    <col min="50" max="50" width="21.85546875" style="10" bestFit="1" customWidth="1"/>
    <col min="51" max="51" width="12.85546875" style="10" bestFit="1" customWidth="1"/>
    <col min="52" max="52" width="11" style="10" bestFit="1" customWidth="1"/>
    <col min="53" max="53" width="21.85546875" style="10" bestFit="1" customWidth="1"/>
    <col min="54" max="54" width="13.85546875" style="10" bestFit="1" customWidth="1"/>
    <col min="55" max="55" width="12" style="10" bestFit="1" customWidth="1"/>
    <col min="56" max="56" width="21.85546875" style="10" bestFit="1" customWidth="1"/>
    <col min="57" max="57" width="13.85546875" style="10" bestFit="1" customWidth="1"/>
    <col min="58" max="58" width="12" style="10" bestFit="1" customWidth="1"/>
    <col min="59" max="59" width="21.85546875" style="10" bestFit="1" customWidth="1"/>
    <col min="60" max="60" width="13.85546875" style="10" bestFit="1" customWidth="1"/>
    <col min="61" max="61" width="12" style="10" bestFit="1" customWidth="1"/>
    <col min="62" max="62" width="21.85546875" style="10" bestFit="1" customWidth="1"/>
    <col min="63" max="63" width="13.85546875" style="10" bestFit="1" customWidth="1"/>
    <col min="64" max="64" width="12" style="10" bestFit="1" customWidth="1"/>
    <col min="65" max="65" width="21.85546875" style="10" bestFit="1" customWidth="1"/>
    <col min="66" max="66" width="13.85546875" style="10" bestFit="1" customWidth="1"/>
    <col min="67" max="67" width="12" style="10" bestFit="1" customWidth="1"/>
    <col min="68" max="68" width="21.85546875" style="10" bestFit="1" customWidth="1"/>
    <col min="69" max="69" width="11.85546875" style="10" bestFit="1" customWidth="1"/>
    <col min="70" max="70" width="21.85546875" style="10" bestFit="1" customWidth="1"/>
    <col min="71" max="71" width="13.85546875" style="10" bestFit="1" customWidth="1"/>
    <col min="72" max="72" width="12" style="10" bestFit="1" customWidth="1"/>
    <col min="73" max="73" width="21.85546875" style="10" bestFit="1" customWidth="1"/>
    <col min="74" max="74" width="13.85546875" style="10" bestFit="1" customWidth="1"/>
    <col min="75" max="75" width="12" style="10" bestFit="1" customWidth="1"/>
    <col min="76" max="76" width="21.85546875" style="10" bestFit="1" customWidth="1"/>
    <col min="77" max="77" width="13.85546875" style="10" bestFit="1" customWidth="1"/>
    <col min="78" max="78" width="12" style="10" bestFit="1" customWidth="1"/>
    <col min="79" max="79" width="21.85546875" style="10" bestFit="1" customWidth="1"/>
    <col min="80" max="80" width="13.85546875" style="10" bestFit="1" customWidth="1"/>
    <col min="81" max="81" width="12" style="10" bestFit="1" customWidth="1"/>
    <col min="82" max="82" width="21.85546875" style="10" bestFit="1" customWidth="1"/>
    <col min="83" max="83" width="13.85546875" style="10" bestFit="1" customWidth="1"/>
    <col min="84" max="84" width="12" style="10" bestFit="1" customWidth="1"/>
    <col min="85" max="85" width="21.85546875" style="10" bestFit="1" customWidth="1"/>
    <col min="86" max="86" width="12.85546875" style="10" bestFit="1" customWidth="1"/>
    <col min="87" max="87" width="21.85546875" style="10" bestFit="1" customWidth="1"/>
    <col min="88" max="88" width="13.85546875" style="10" bestFit="1" customWidth="1"/>
    <col min="89" max="89" width="12" style="10" bestFit="1" customWidth="1"/>
    <col min="90" max="90" width="21.85546875" style="10" bestFit="1" customWidth="1"/>
    <col min="91" max="91" width="11.85546875" style="10" bestFit="1" customWidth="1"/>
    <col min="92" max="92" width="10" style="10" bestFit="1" customWidth="1"/>
    <col min="93" max="93" width="21.85546875" style="10" bestFit="1" customWidth="1"/>
    <col min="94" max="94" width="9" style="10"/>
    <col min="95" max="95" width="12.140625" style="10" bestFit="1" customWidth="1"/>
    <col min="96" max="96" width="11.28515625" style="10" bestFit="1" customWidth="1"/>
    <col min="97" max="16384" width="9" style="10"/>
  </cols>
  <sheetData>
    <row r="1" spans="1:14" ht="24" customHeight="1">
      <c r="A1" s="9" t="s">
        <v>18</v>
      </c>
      <c r="B1" s="9"/>
      <c r="C1" s="13"/>
      <c r="D1" s="13"/>
      <c r="E1" s="13"/>
      <c r="F1" s="13"/>
      <c r="G1" s="13"/>
      <c r="H1" s="13"/>
      <c r="I1" s="13"/>
      <c r="J1" s="13"/>
      <c r="K1" s="13"/>
    </row>
    <row r="2" spans="1:14" s="13" customFormat="1" ht="30.75" customHeight="1">
      <c r="A2" s="11" t="s">
        <v>151</v>
      </c>
      <c r="B2" s="11"/>
      <c r="C2" s="11"/>
      <c r="D2" s="11"/>
      <c r="L2" s="36"/>
      <c r="M2" s="36"/>
      <c r="N2" s="36"/>
    </row>
    <row r="3" spans="1:14" ht="60.75" customHeight="1">
      <c r="A3" s="22" t="s">
        <v>17</v>
      </c>
      <c r="B3" s="22" t="s">
        <v>0</v>
      </c>
      <c r="C3" s="22" t="s">
        <v>143</v>
      </c>
      <c r="D3" s="22" t="s">
        <v>144</v>
      </c>
      <c r="E3" s="22" t="s">
        <v>145</v>
      </c>
      <c r="F3" s="22" t="s">
        <v>155</v>
      </c>
      <c r="G3" s="22" t="s">
        <v>146</v>
      </c>
      <c r="H3" s="22" t="s">
        <v>147</v>
      </c>
      <c r="I3" s="22" t="s">
        <v>97</v>
      </c>
      <c r="J3" s="22" t="s">
        <v>98</v>
      </c>
      <c r="K3" s="22" t="s">
        <v>99</v>
      </c>
      <c r="L3" s="22" t="s">
        <v>104</v>
      </c>
      <c r="M3" s="22" t="s">
        <v>105</v>
      </c>
      <c r="N3" s="22" t="s">
        <v>152</v>
      </c>
    </row>
    <row r="4" spans="1:14" ht="24" customHeight="1">
      <c r="A4" s="15" t="s">
        <v>19</v>
      </c>
      <c r="B4" s="29">
        <f t="shared" ref="B4:N4" si="0">SUM(B5:B35)</f>
        <v>1375585864794.2725</v>
      </c>
      <c r="C4" s="29">
        <f>SUM(C5:C38)</f>
        <v>1330722963116.7388</v>
      </c>
      <c r="D4" s="29">
        <f t="shared" si="0"/>
        <v>1389716788.94048</v>
      </c>
      <c r="E4" s="29">
        <f t="shared" si="0"/>
        <v>1114192745.3340995</v>
      </c>
      <c r="F4" s="29">
        <f t="shared" si="0"/>
        <v>2666344351.4375801</v>
      </c>
      <c r="G4" s="29">
        <f t="shared" si="0"/>
        <v>3477705567.4630318</v>
      </c>
      <c r="H4" s="29">
        <f t="shared" si="0"/>
        <v>10565995302.792532</v>
      </c>
      <c r="I4" s="29">
        <f t="shared" si="0"/>
        <v>1390553707.2762315</v>
      </c>
      <c r="J4" s="29">
        <f t="shared" si="0"/>
        <v>13873178415.723301</v>
      </c>
      <c r="K4" s="29">
        <f t="shared" si="0"/>
        <v>3192596068.4415574</v>
      </c>
      <c r="L4" s="29">
        <f t="shared" si="0"/>
        <v>347152934.25750667</v>
      </c>
      <c r="M4" s="29">
        <f t="shared" si="0"/>
        <v>2156286575.5345211</v>
      </c>
      <c r="N4" s="29">
        <f t="shared" si="0"/>
        <v>4689179220.3328123</v>
      </c>
    </row>
    <row r="5" spans="1:14" ht="24" customHeight="1">
      <c r="A5" s="23" t="s">
        <v>20</v>
      </c>
      <c r="B5" s="28">
        <f t="shared" ref="B5:B35" si="1">SUM(C5:N5)</f>
        <v>75903939106.300964</v>
      </c>
      <c r="C5" s="28">
        <v>75889966838.003403</v>
      </c>
      <c r="D5" s="28">
        <v>0</v>
      </c>
      <c r="E5" s="28">
        <v>0</v>
      </c>
      <c r="F5" s="28">
        <v>0</v>
      </c>
      <c r="G5" s="28">
        <v>10747898.690424608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3224369.6071273824</v>
      </c>
      <c r="N5" s="28">
        <v>0</v>
      </c>
    </row>
    <row r="6" spans="1:14" ht="24" customHeight="1">
      <c r="A6" s="23" t="s">
        <v>21</v>
      </c>
      <c r="B6" s="28">
        <f t="shared" si="1"/>
        <v>94492510725.803406</v>
      </c>
      <c r="C6" s="28">
        <v>92246572325.371185</v>
      </c>
      <c r="D6" s="28">
        <v>0</v>
      </c>
      <c r="E6" s="28">
        <v>0</v>
      </c>
      <c r="F6" s="28">
        <v>1024932206.546447</v>
      </c>
      <c r="G6" s="28">
        <v>561484600.10805357</v>
      </c>
      <c r="H6" s="28">
        <v>0</v>
      </c>
      <c r="I6" s="28">
        <v>0</v>
      </c>
      <c r="J6" s="28">
        <v>445622698.49845523</v>
      </c>
      <c r="K6" s="28">
        <v>0</v>
      </c>
      <c r="L6" s="28">
        <v>17824907.93993821</v>
      </c>
      <c r="M6" s="28">
        <v>17824907.93993821</v>
      </c>
      <c r="N6" s="28">
        <v>178249079.39938208</v>
      </c>
    </row>
    <row r="7" spans="1:14" ht="24" customHeight="1">
      <c r="A7" s="23" t="s">
        <v>22</v>
      </c>
      <c r="B7" s="28">
        <f t="shared" si="1"/>
        <v>32818294174.299801</v>
      </c>
      <c r="C7" s="28">
        <v>32818294174.299801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</row>
    <row r="8" spans="1:14" ht="24" customHeight="1">
      <c r="A8" s="23" t="s">
        <v>23</v>
      </c>
      <c r="B8" s="28">
        <f t="shared" si="1"/>
        <v>94284238410.290939</v>
      </c>
      <c r="C8" s="28">
        <v>94245122264.761902</v>
      </c>
      <c r="D8" s="28">
        <v>0</v>
      </c>
      <c r="E8" s="28">
        <v>0</v>
      </c>
      <c r="F8" s="28">
        <v>13970051.974657038</v>
      </c>
      <c r="G8" s="28">
        <v>18161067.567054149</v>
      </c>
      <c r="H8" s="28">
        <v>6985025.9873285191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</row>
    <row r="9" spans="1:14" ht="24" customHeight="1">
      <c r="A9" s="23" t="s">
        <v>24</v>
      </c>
      <c r="B9" s="28">
        <f t="shared" si="1"/>
        <v>25106947973.327141</v>
      </c>
      <c r="C9" s="28">
        <v>24857118596.653801</v>
      </c>
      <c r="D9" s="28">
        <v>249829376.67334068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</row>
    <row r="10" spans="1:14" ht="24" customHeight="1">
      <c r="A10" s="23" t="s">
        <v>25</v>
      </c>
      <c r="B10" s="28">
        <f t="shared" si="1"/>
        <v>7179501795.15485</v>
      </c>
      <c r="C10" s="28">
        <v>7179501795.15485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</row>
    <row r="11" spans="1:14" ht="24" customHeight="1">
      <c r="A11" s="23" t="s">
        <v>26</v>
      </c>
      <c r="B11" s="28">
        <f t="shared" si="1"/>
        <v>18212828359.318489</v>
      </c>
      <c r="C11" s="28">
        <v>18069183899.726505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143644459.5919838</v>
      </c>
      <c r="N11" s="28">
        <v>0</v>
      </c>
    </row>
    <row r="12" spans="1:14" ht="24" customHeight="1">
      <c r="A12" s="23" t="s">
        <v>27</v>
      </c>
      <c r="B12" s="28">
        <f t="shared" si="1"/>
        <v>117573126269.69405</v>
      </c>
      <c r="C12" s="28">
        <v>115589054616.76912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619312171.15926838</v>
      </c>
      <c r="K12" s="28">
        <v>1363623129.1580219</v>
      </c>
      <c r="L12" s="28">
        <v>0</v>
      </c>
      <c r="M12" s="28">
        <v>1136352.607631685</v>
      </c>
      <c r="N12" s="28">
        <v>0</v>
      </c>
    </row>
    <row r="13" spans="1:14" ht="24" customHeight="1">
      <c r="A13" s="23" t="s">
        <v>53</v>
      </c>
      <c r="B13" s="28">
        <f t="shared" si="1"/>
        <v>12582049938.8155</v>
      </c>
      <c r="C13" s="28">
        <v>12582049938.8155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</row>
    <row r="14" spans="1:14" ht="24" customHeight="1">
      <c r="A14" s="23" t="s">
        <v>28</v>
      </c>
      <c r="B14" s="28">
        <f t="shared" si="1"/>
        <v>13190422430.11624</v>
      </c>
      <c r="C14" s="28">
        <v>13136674165.700663</v>
      </c>
      <c r="D14" s="28">
        <v>0</v>
      </c>
      <c r="E14" s="28">
        <v>0</v>
      </c>
      <c r="F14" s="28">
        <v>3083074.44066408</v>
      </c>
      <c r="G14" s="28">
        <v>0</v>
      </c>
      <c r="H14" s="28">
        <v>50665189.974913046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</row>
    <row r="15" spans="1:14" ht="24" customHeight="1">
      <c r="A15" s="23" t="s">
        <v>29</v>
      </c>
      <c r="B15" s="28">
        <f t="shared" si="1"/>
        <v>86077440558.437134</v>
      </c>
      <c r="C15" s="28">
        <v>84875393262.378006</v>
      </c>
      <c r="D15" s="28">
        <v>0</v>
      </c>
      <c r="E15" s="28">
        <v>0</v>
      </c>
      <c r="F15" s="28">
        <v>32932802.63175685</v>
      </c>
      <c r="G15" s="28">
        <v>32932802.63175685</v>
      </c>
      <c r="H15" s="28">
        <v>38421603.07038299</v>
      </c>
      <c r="I15" s="28">
        <v>6586560.5263513699</v>
      </c>
      <c r="J15" s="28">
        <v>0</v>
      </c>
      <c r="K15" s="28">
        <v>92211847.368919179</v>
      </c>
      <c r="L15" s="28">
        <v>329328026.31756848</v>
      </c>
      <c r="M15" s="28">
        <v>669633653.51238918</v>
      </c>
      <c r="N15" s="28">
        <v>0</v>
      </c>
    </row>
    <row r="16" spans="1:14" ht="24" customHeight="1">
      <c r="A16" s="23" t="s">
        <v>30</v>
      </c>
      <c r="B16" s="28">
        <f t="shared" si="1"/>
        <v>16062000952.888397</v>
      </c>
      <c r="C16" s="28">
        <v>15998916506.640963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63084446.247434244</v>
      </c>
      <c r="N16" s="28">
        <v>0</v>
      </c>
    </row>
    <row r="17" spans="1:14" ht="24" customHeight="1">
      <c r="A17" s="23" t="s">
        <v>31</v>
      </c>
      <c r="B17" s="28">
        <f t="shared" si="1"/>
        <v>91989035139.008102</v>
      </c>
      <c r="C17" s="28">
        <v>83903837283.447693</v>
      </c>
      <c r="D17" s="28">
        <v>430430258.43857801</v>
      </c>
      <c r="E17" s="28">
        <v>300114923.35264802</v>
      </c>
      <c r="F17" s="28">
        <v>102973746.03793743</v>
      </c>
      <c r="G17" s="28">
        <v>1118562613.7116992</v>
      </c>
      <c r="H17" s="28">
        <v>0</v>
      </c>
      <c r="I17" s="28">
        <v>1383967146.7498801</v>
      </c>
      <c r="J17" s="28">
        <v>939120563.86598933</v>
      </c>
      <c r="K17" s="28">
        <v>0</v>
      </c>
      <c r="L17" s="28">
        <v>0</v>
      </c>
      <c r="M17" s="28">
        <v>102973746.03793743</v>
      </c>
      <c r="N17" s="28">
        <v>3707054857.3657475</v>
      </c>
    </row>
    <row r="18" spans="1:14" ht="24" customHeight="1">
      <c r="A18" s="23" t="s">
        <v>32</v>
      </c>
      <c r="B18" s="28">
        <f t="shared" si="1"/>
        <v>11732171891.534058</v>
      </c>
      <c r="C18" s="28">
        <v>11732171891.534058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</row>
    <row r="19" spans="1:14" ht="24" customHeight="1">
      <c r="A19" s="23" t="s">
        <v>33</v>
      </c>
      <c r="B19" s="28">
        <f t="shared" si="1"/>
        <v>10868348613.974621</v>
      </c>
      <c r="C19" s="28">
        <v>10713140849.3976</v>
      </c>
      <c r="D19" s="28">
        <v>50067020.83129701</v>
      </c>
      <c r="E19" s="28">
        <v>20026808.332518805</v>
      </c>
      <c r="F19" s="28">
        <v>0</v>
      </c>
      <c r="G19" s="28">
        <v>80107233.330075234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5006702.0831297012</v>
      </c>
      <c r="N19" s="28">
        <v>0</v>
      </c>
    </row>
    <row r="20" spans="1:14" ht="24" customHeight="1">
      <c r="A20" s="23" t="s">
        <v>34</v>
      </c>
      <c r="B20" s="28">
        <f t="shared" si="1"/>
        <v>10640498153.718746</v>
      </c>
      <c r="C20" s="28">
        <v>10627753821.143507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12744332.575239241</v>
      </c>
      <c r="N20" s="28">
        <v>0</v>
      </c>
    </row>
    <row r="21" spans="1:14" ht="24" customHeight="1">
      <c r="A21" s="23" t="s">
        <v>35</v>
      </c>
      <c r="B21" s="28">
        <f t="shared" si="1"/>
        <v>84692589577.438873</v>
      </c>
      <c r="C21" s="28">
        <v>79290531764.0056</v>
      </c>
      <c r="D21" s="28">
        <v>518974986.44337213</v>
      </c>
      <c r="E21" s="28">
        <v>94359088.444249466</v>
      </c>
      <c r="F21" s="28">
        <v>825642023.88718295</v>
      </c>
      <c r="G21" s="28">
        <v>1368206782.4416173</v>
      </c>
      <c r="H21" s="28">
        <v>235897721.11062369</v>
      </c>
      <c r="I21" s="28">
        <v>0</v>
      </c>
      <c r="J21" s="28">
        <v>2358977211.1062369</v>
      </c>
      <c r="K21" s="28">
        <v>0</v>
      </c>
      <c r="L21" s="28">
        <v>0</v>
      </c>
      <c r="M21" s="28">
        <v>0</v>
      </c>
      <c r="N21" s="28">
        <v>0</v>
      </c>
    </row>
    <row r="22" spans="1:14" ht="24" customHeight="1">
      <c r="A22" s="23" t="s">
        <v>36</v>
      </c>
      <c r="B22" s="28">
        <f t="shared" si="1"/>
        <v>35294650649.084267</v>
      </c>
      <c r="C22" s="28">
        <v>35077417707.460869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217232941.6233961</v>
      </c>
      <c r="N22" s="28">
        <v>0</v>
      </c>
    </row>
    <row r="23" spans="1:14" ht="24" customHeight="1">
      <c r="A23" s="23" t="s">
        <v>37</v>
      </c>
      <c r="B23" s="28">
        <f t="shared" si="1"/>
        <v>14088859661.926981</v>
      </c>
      <c r="C23" s="28">
        <v>13978712216.098127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110147445.82885343</v>
      </c>
      <c r="K23" s="28">
        <v>0</v>
      </c>
      <c r="L23" s="28">
        <v>0</v>
      </c>
      <c r="M23" s="28">
        <v>0</v>
      </c>
      <c r="N23" s="28">
        <v>0</v>
      </c>
    </row>
    <row r="24" spans="1:14" ht="24" customHeight="1">
      <c r="A24" s="23" t="s">
        <v>38</v>
      </c>
      <c r="B24" s="28">
        <f t="shared" si="1"/>
        <v>37605029400.236366</v>
      </c>
      <c r="C24" s="28">
        <v>35560332095.525497</v>
      </c>
      <c r="D24" s="28">
        <v>0</v>
      </c>
      <c r="E24" s="28">
        <v>0</v>
      </c>
      <c r="F24" s="28">
        <v>421587073.13626236</v>
      </c>
      <c r="G24" s="28">
        <v>0</v>
      </c>
      <c r="H24" s="28">
        <v>0</v>
      </c>
      <c r="I24" s="28">
        <v>0</v>
      </c>
      <c r="J24" s="28">
        <v>0</v>
      </c>
      <c r="K24" s="28">
        <v>1517713463.2905445</v>
      </c>
      <c r="L24" s="28">
        <v>0</v>
      </c>
      <c r="M24" s="28">
        <v>105396768.28406559</v>
      </c>
      <c r="N24" s="28">
        <v>0</v>
      </c>
    </row>
    <row r="25" spans="1:14" ht="24" customHeight="1">
      <c r="A25" s="23" t="s">
        <v>39</v>
      </c>
      <c r="B25" s="28">
        <f t="shared" si="1"/>
        <v>81294485993.327011</v>
      </c>
      <c r="C25" s="28">
        <v>80629650843.950394</v>
      </c>
      <c r="D25" s="28">
        <v>0</v>
      </c>
      <c r="E25" s="28">
        <v>235339875.88553402</v>
      </c>
      <c r="F25" s="28">
        <v>241223372.78267238</v>
      </c>
      <c r="G25" s="28">
        <v>147087422.42845875</v>
      </c>
      <c r="H25" s="28">
        <v>41184478.279968455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</row>
    <row r="26" spans="1:14" ht="24" customHeight="1">
      <c r="A26" s="23" t="s">
        <v>40</v>
      </c>
      <c r="B26" s="28">
        <f>SUM(C26:N26)</f>
        <v>51861178822.128113</v>
      </c>
      <c r="C26" s="28">
        <v>50668548249.321503</v>
      </c>
      <c r="D26" s="28">
        <v>0</v>
      </c>
      <c r="E26" s="28">
        <v>0</v>
      </c>
      <c r="F26" s="28">
        <v>0</v>
      </c>
      <c r="G26" s="28">
        <v>0</v>
      </c>
      <c r="H26" s="28">
        <v>115415861.88451037</v>
      </c>
      <c r="I26" s="28">
        <v>0</v>
      </c>
      <c r="J26" s="28">
        <v>1077214710.9220967</v>
      </c>
      <c r="K26" s="28">
        <v>0</v>
      </c>
      <c r="L26" s="28">
        <v>0</v>
      </c>
      <c r="M26" s="28">
        <v>0</v>
      </c>
      <c r="N26" s="28">
        <v>0</v>
      </c>
    </row>
    <row r="27" spans="1:14" ht="24" customHeight="1">
      <c r="A27" s="23" t="s">
        <v>41</v>
      </c>
      <c r="B27" s="28">
        <f>SUM(C27:N27)</f>
        <v>5545399666.3234758</v>
      </c>
      <c r="C27" s="28">
        <v>5162769822.41747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382629843.90600628</v>
      </c>
    </row>
    <row r="28" spans="1:14" ht="24" customHeight="1">
      <c r="A28" s="23" t="s">
        <v>42</v>
      </c>
      <c r="B28" s="28">
        <f t="shared" si="1"/>
        <v>64365673399.325157</v>
      </c>
      <c r="C28" s="28">
        <v>57364574192.148094</v>
      </c>
      <c r="D28" s="28">
        <v>140415146.55389214</v>
      </c>
      <c r="E28" s="28">
        <v>0</v>
      </c>
      <c r="F28" s="28">
        <v>0</v>
      </c>
      <c r="G28" s="28">
        <v>140415146.55389214</v>
      </c>
      <c r="H28" s="28">
        <v>140415146.55389214</v>
      </c>
      <c r="I28" s="28">
        <v>0</v>
      </c>
      <c r="J28" s="28">
        <v>5939560699.2296371</v>
      </c>
      <c r="K28" s="28">
        <v>219047628.62407175</v>
      </c>
      <c r="L28" s="28">
        <v>0</v>
      </c>
      <c r="M28" s="28">
        <v>0</v>
      </c>
      <c r="N28" s="28">
        <v>421245439.66167641</v>
      </c>
    </row>
    <row r="29" spans="1:14" ht="24" customHeight="1">
      <c r="A29" s="23" t="s">
        <v>43</v>
      </c>
      <c r="B29" s="28">
        <f t="shared" si="1"/>
        <v>10340327507.4247</v>
      </c>
      <c r="C29" s="28">
        <v>10340327507.4247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</row>
    <row r="30" spans="1:14" ht="24" customHeight="1">
      <c r="A30" s="23" t="s">
        <v>44</v>
      </c>
      <c r="B30" s="28">
        <f t="shared" si="1"/>
        <v>27782920248.767075</v>
      </c>
      <c r="C30" s="28">
        <v>25410332485.138084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2238290343.0462193</v>
      </c>
      <c r="K30" s="28">
        <v>0</v>
      </c>
      <c r="L30" s="28">
        <v>0</v>
      </c>
      <c r="M30" s="28">
        <v>134297420.58277318</v>
      </c>
      <c r="N30" s="28">
        <v>0</v>
      </c>
    </row>
    <row r="31" spans="1:14" ht="24" customHeight="1">
      <c r="A31" s="23" t="s">
        <v>45</v>
      </c>
      <c r="B31" s="28">
        <f t="shared" si="1"/>
        <v>74403234309.071045</v>
      </c>
      <c r="C31" s="28">
        <v>74361055725.756104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42178583.3149345</v>
      </c>
      <c r="N31" s="28">
        <v>0</v>
      </c>
    </row>
    <row r="32" spans="1:14" ht="24" customHeight="1">
      <c r="A32" s="23" t="s">
        <v>46</v>
      </c>
      <c r="B32" s="28">
        <f t="shared" si="1"/>
        <v>53615530527.425804</v>
      </c>
      <c r="C32" s="28">
        <v>43806816122.344383</v>
      </c>
      <c r="D32" s="28">
        <v>0</v>
      </c>
      <c r="E32" s="28">
        <v>0</v>
      </c>
      <c r="F32" s="28">
        <v>0</v>
      </c>
      <c r="G32" s="28">
        <v>0</v>
      </c>
      <c r="H32" s="28">
        <v>9662171471.1030254</v>
      </c>
      <c r="I32" s="28">
        <v>0</v>
      </c>
      <c r="J32" s="28">
        <v>144932572.0665454</v>
      </c>
      <c r="K32" s="28">
        <v>0</v>
      </c>
      <c r="L32" s="28">
        <v>0</v>
      </c>
      <c r="M32" s="28">
        <v>1610361.9118505043</v>
      </c>
      <c r="N32" s="28">
        <v>0</v>
      </c>
    </row>
    <row r="33" spans="1:14" ht="24" customHeight="1">
      <c r="A33" s="23" t="s">
        <v>47</v>
      </c>
      <c r="B33" s="28">
        <f t="shared" si="1"/>
        <v>49221087519.400749</v>
      </c>
      <c r="C33" s="28">
        <v>48161412329.928841</v>
      </c>
      <c r="D33" s="28">
        <v>0</v>
      </c>
      <c r="E33" s="28">
        <v>464352049.31914932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595323140.15275562</v>
      </c>
      <c r="N33" s="28">
        <v>0</v>
      </c>
    </row>
    <row r="34" spans="1:14" ht="24" customHeight="1">
      <c r="A34" s="23" t="s">
        <v>48</v>
      </c>
      <c r="B34" s="28">
        <f t="shared" si="1"/>
        <v>35761446748.520508</v>
      </c>
      <c r="C34" s="28">
        <v>35486607943.692619</v>
      </c>
      <c r="D34" s="28">
        <v>0</v>
      </c>
      <c r="E34" s="28">
        <v>0</v>
      </c>
      <c r="F34" s="28">
        <v>0</v>
      </c>
      <c r="G34" s="28">
        <v>0</v>
      </c>
      <c r="H34" s="28">
        <v>274838804.82788706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</row>
    <row r="35" spans="1:14" ht="24" customHeight="1">
      <c r="A35" s="23" t="s">
        <v>49</v>
      </c>
      <c r="B35" s="28">
        <f t="shared" si="1"/>
        <v>31000096271.189831</v>
      </c>
      <c r="C35" s="28">
        <v>30959121881.727898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40974389.461935028</v>
      </c>
      <c r="N35" s="28">
        <v>0</v>
      </c>
    </row>
    <row r="36" spans="1:14" ht="24" customHeight="1">
      <c r="A36" s="24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9" spans="1:14" ht="24" customHeight="1">
      <c r="C39" s="19"/>
    </row>
  </sheetData>
  <mergeCells count="2">
    <mergeCell ref="A1:B1"/>
    <mergeCell ref="A2:D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rightToLeft="1" workbookViewId="0">
      <selection activeCell="A2" sqref="A2:E2"/>
    </sheetView>
  </sheetViews>
  <sheetFormatPr defaultColWidth="9" defaultRowHeight="27.75" customHeight="1"/>
  <cols>
    <col min="1" max="1" width="42.7109375" style="13" customWidth="1"/>
    <col min="2" max="2" width="17.140625" style="10" customWidth="1"/>
    <col min="3" max="6" width="15.5703125" style="10" customWidth="1"/>
    <col min="7" max="7" width="16.85546875" style="10" customWidth="1"/>
    <col min="8" max="8" width="15.5703125" style="10" customWidth="1"/>
    <col min="9" max="9" width="20.7109375" style="10" bestFit="1" customWidth="1"/>
    <col min="10" max="10" width="13.85546875" style="10" bestFit="1" customWidth="1"/>
    <col min="11" max="11" width="12" style="10" bestFit="1" customWidth="1"/>
    <col min="12" max="12" width="21.85546875" style="10" bestFit="1" customWidth="1"/>
    <col min="13" max="13" width="13.85546875" style="10" bestFit="1" customWidth="1"/>
    <col min="14" max="14" width="12" style="10" bestFit="1" customWidth="1"/>
    <col min="15" max="15" width="21.85546875" style="10" bestFit="1" customWidth="1"/>
    <col min="16" max="16" width="13.85546875" style="10" bestFit="1" customWidth="1"/>
    <col min="17" max="17" width="12" style="10" bestFit="1" customWidth="1"/>
    <col min="18" max="18" width="21.85546875" style="10" bestFit="1" customWidth="1"/>
    <col min="19" max="19" width="13.85546875" style="10" bestFit="1" customWidth="1"/>
    <col min="20" max="20" width="12" style="10" bestFit="1" customWidth="1"/>
    <col min="21" max="21" width="21.85546875" style="10" bestFit="1" customWidth="1"/>
    <col min="22" max="22" width="13.85546875" style="10" bestFit="1" customWidth="1"/>
    <col min="23" max="23" width="12" style="10" bestFit="1" customWidth="1"/>
    <col min="24" max="24" width="21.85546875" style="10" bestFit="1" customWidth="1"/>
    <col min="25" max="25" width="13.85546875" style="10" bestFit="1" customWidth="1"/>
    <col min="26" max="26" width="20.7109375" style="10" bestFit="1" customWidth="1"/>
    <col min="27" max="27" width="13.85546875" style="10" bestFit="1" customWidth="1"/>
    <col min="28" max="28" width="12" style="10" bestFit="1" customWidth="1"/>
    <col min="29" max="29" width="21.85546875" style="10" bestFit="1" customWidth="1"/>
    <col min="30" max="30" width="13.85546875" style="10" bestFit="1" customWidth="1"/>
    <col min="31" max="31" width="21.85546875" style="10" bestFit="1" customWidth="1"/>
    <col min="32" max="32" width="13.85546875" style="10" bestFit="1" customWidth="1"/>
    <col min="33" max="33" width="21.85546875" style="10" bestFit="1" customWidth="1"/>
    <col min="34" max="34" width="13.85546875" style="10" bestFit="1" customWidth="1"/>
    <col min="35" max="35" width="12" style="10" bestFit="1" customWidth="1"/>
    <col min="36" max="36" width="21.85546875" style="10" bestFit="1" customWidth="1"/>
    <col min="37" max="37" width="13.85546875" style="10" bestFit="1" customWidth="1"/>
    <col min="38" max="38" width="12" style="10" bestFit="1" customWidth="1"/>
    <col min="39" max="39" width="21.85546875" style="10" bestFit="1" customWidth="1"/>
    <col min="40" max="40" width="13.85546875" style="10" bestFit="1" customWidth="1"/>
    <col min="41" max="41" width="21.85546875" style="10" bestFit="1" customWidth="1"/>
    <col min="42" max="42" width="13.85546875" style="10" bestFit="1" customWidth="1"/>
    <col min="43" max="43" width="12" style="10" bestFit="1" customWidth="1"/>
    <col min="44" max="44" width="21.85546875" style="10" bestFit="1" customWidth="1"/>
    <col min="45" max="45" width="13.85546875" style="10" bestFit="1" customWidth="1"/>
    <col min="46" max="46" width="12" style="10" bestFit="1" customWidth="1"/>
    <col min="47" max="47" width="21.85546875" style="10" bestFit="1" customWidth="1"/>
    <col min="48" max="48" width="12.85546875" style="10" bestFit="1" customWidth="1"/>
    <col min="49" max="49" width="11" style="10" bestFit="1" customWidth="1"/>
    <col min="50" max="50" width="21.85546875" style="10" bestFit="1" customWidth="1"/>
    <col min="51" max="51" width="13.85546875" style="10" bestFit="1" customWidth="1"/>
    <col min="52" max="52" width="12" style="10" bestFit="1" customWidth="1"/>
    <col min="53" max="53" width="21.85546875" style="10" bestFit="1" customWidth="1"/>
    <col min="54" max="54" width="13.85546875" style="10" bestFit="1" customWidth="1"/>
    <col min="55" max="55" width="12" style="10" bestFit="1" customWidth="1"/>
    <col min="56" max="56" width="21.85546875" style="10" bestFit="1" customWidth="1"/>
    <col min="57" max="57" width="13.85546875" style="10" bestFit="1" customWidth="1"/>
    <col min="58" max="58" width="12" style="10" bestFit="1" customWidth="1"/>
    <col min="59" max="59" width="21.85546875" style="10" bestFit="1" customWidth="1"/>
    <col min="60" max="60" width="13.85546875" style="10" bestFit="1" customWidth="1"/>
    <col min="61" max="61" width="12" style="10" bestFit="1" customWidth="1"/>
    <col min="62" max="62" width="21.85546875" style="10" bestFit="1" customWidth="1"/>
    <col min="63" max="63" width="13.85546875" style="10" bestFit="1" customWidth="1"/>
    <col min="64" max="64" width="12" style="10" bestFit="1" customWidth="1"/>
    <col min="65" max="65" width="21.85546875" style="10" bestFit="1" customWidth="1"/>
    <col min="66" max="66" width="11.85546875" style="10" bestFit="1" customWidth="1"/>
    <col min="67" max="67" width="21.85546875" style="10" bestFit="1" customWidth="1"/>
    <col min="68" max="68" width="13.85546875" style="10" bestFit="1" customWidth="1"/>
    <col min="69" max="69" width="12" style="10" bestFit="1" customWidth="1"/>
    <col min="70" max="70" width="21.85546875" style="10" bestFit="1" customWidth="1"/>
    <col min="71" max="71" width="13.85546875" style="10" bestFit="1" customWidth="1"/>
    <col min="72" max="72" width="12" style="10" bestFit="1" customWidth="1"/>
    <col min="73" max="73" width="21.85546875" style="10" bestFit="1" customWidth="1"/>
    <col min="74" max="74" width="13.85546875" style="10" bestFit="1" customWidth="1"/>
    <col min="75" max="75" width="12" style="10" bestFit="1" customWidth="1"/>
    <col min="76" max="76" width="21.85546875" style="10" bestFit="1" customWidth="1"/>
    <col min="77" max="77" width="13.85546875" style="10" bestFit="1" customWidth="1"/>
    <col min="78" max="78" width="12" style="10" bestFit="1" customWidth="1"/>
    <col min="79" max="79" width="21.85546875" style="10" bestFit="1" customWidth="1"/>
    <col min="80" max="80" width="13.85546875" style="10" bestFit="1" customWidth="1"/>
    <col min="81" max="81" width="12" style="10" bestFit="1" customWidth="1"/>
    <col min="82" max="82" width="21.85546875" style="10" bestFit="1" customWidth="1"/>
    <col min="83" max="83" width="12.85546875" style="10" bestFit="1" customWidth="1"/>
    <col min="84" max="84" width="21.85546875" style="10" bestFit="1" customWidth="1"/>
    <col min="85" max="85" width="13.85546875" style="10" bestFit="1" customWidth="1"/>
    <col min="86" max="86" width="12" style="10" bestFit="1" customWidth="1"/>
    <col min="87" max="87" width="21.85546875" style="10" bestFit="1" customWidth="1"/>
    <col min="88" max="88" width="11.85546875" style="10" bestFit="1" customWidth="1"/>
    <col min="89" max="89" width="10" style="10" bestFit="1" customWidth="1"/>
    <col min="90" max="90" width="21.85546875" style="10" bestFit="1" customWidth="1"/>
    <col min="91" max="91" width="9" style="10"/>
    <col min="92" max="92" width="12.140625" style="10" bestFit="1" customWidth="1"/>
    <col min="93" max="93" width="11.28515625" style="10" bestFit="1" customWidth="1"/>
    <col min="94" max="16384" width="9" style="10"/>
  </cols>
  <sheetData>
    <row r="1" spans="1:8" ht="27.75" customHeight="1">
      <c r="A1" s="9" t="s">
        <v>18</v>
      </c>
      <c r="B1" s="9"/>
    </row>
    <row r="2" spans="1:8" s="13" customFormat="1" ht="32.25" customHeight="1">
      <c r="A2" s="11" t="s">
        <v>159</v>
      </c>
      <c r="B2" s="11"/>
      <c r="C2" s="11"/>
      <c r="D2" s="11"/>
      <c r="E2" s="11"/>
      <c r="F2" s="36"/>
      <c r="G2" s="36"/>
      <c r="H2" s="36"/>
    </row>
    <row r="3" spans="1:8" ht="59.25" customHeight="1">
      <c r="A3" s="22" t="s">
        <v>106</v>
      </c>
      <c r="B3" s="22" t="s">
        <v>0</v>
      </c>
      <c r="C3" s="22" t="s">
        <v>107</v>
      </c>
      <c r="D3" s="22" t="s">
        <v>104</v>
      </c>
      <c r="E3" s="22" t="s">
        <v>108</v>
      </c>
      <c r="F3" s="22" t="s">
        <v>105</v>
      </c>
      <c r="G3" s="22" t="s">
        <v>109</v>
      </c>
      <c r="H3" s="22" t="s">
        <v>110</v>
      </c>
    </row>
    <row r="4" spans="1:8" ht="27.75" customHeight="1">
      <c r="A4" s="15" t="s">
        <v>0</v>
      </c>
      <c r="B4" s="29">
        <f t="shared" ref="B4:H4" si="0">SUM(B5:B14)</f>
        <v>70633366534.017593</v>
      </c>
      <c r="C4" s="29">
        <f t="shared" si="0"/>
        <v>26449565729.748417</v>
      </c>
      <c r="D4" s="29">
        <f t="shared" si="0"/>
        <v>347152934.25750667</v>
      </c>
      <c r="E4" s="29">
        <f t="shared" si="0"/>
        <v>5077689588.9588709</v>
      </c>
      <c r="F4" s="29">
        <f t="shared" si="0"/>
        <v>2156286575.5345216</v>
      </c>
      <c r="G4" s="29">
        <f t="shared" si="0"/>
        <v>37299793084.465355</v>
      </c>
      <c r="H4" s="29">
        <f t="shared" si="0"/>
        <v>697121378.94709253</v>
      </c>
    </row>
    <row r="5" spans="1:8" ht="27.75" customHeight="1">
      <c r="A5" s="23" t="s">
        <v>111</v>
      </c>
      <c r="B5" s="28">
        <f>SUM(C5:G5)-H5</f>
        <v>42173441119.207367</v>
      </c>
      <c r="C5" s="28">
        <v>13924628353.698414</v>
      </c>
      <c r="D5" s="28">
        <v>17824907.93993821</v>
      </c>
      <c r="E5" s="28">
        <v>491957878.55648184</v>
      </c>
      <c r="F5" s="28">
        <v>652111664.03611994</v>
      </c>
      <c r="G5" s="28">
        <v>27163761521.117176</v>
      </c>
      <c r="H5" s="28">
        <v>76843206.14076598</v>
      </c>
    </row>
    <row r="6" spans="1:8" ht="27.75" customHeight="1">
      <c r="A6" s="23" t="s">
        <v>112</v>
      </c>
      <c r="B6" s="28">
        <f t="shared" ref="B6:B14" si="1">SUM(C6:G6)-H6</f>
        <v>7159151643.3476143</v>
      </c>
      <c r="C6" s="28">
        <v>1610361911.8505044</v>
      </c>
      <c r="D6" s="28">
        <v>219552017.54504564</v>
      </c>
      <c r="E6" s="28">
        <v>2761332025.4228411</v>
      </c>
      <c r="F6" s="28">
        <v>700719908.43682122</v>
      </c>
      <c r="G6" s="28">
        <v>1867185780.0924027</v>
      </c>
      <c r="H6" s="28">
        <v>0</v>
      </c>
    </row>
    <row r="7" spans="1:8" ht="27.75" customHeight="1">
      <c r="A7" s="23" t="s">
        <v>113</v>
      </c>
      <c r="B7" s="28">
        <f t="shared" si="1"/>
        <v>9235002383.5896511</v>
      </c>
      <c r="C7" s="28">
        <v>1501797942.503032</v>
      </c>
      <c r="D7" s="28">
        <v>109776008.77252282</v>
      </c>
      <c r="E7" s="28">
        <v>1824399684.979548</v>
      </c>
      <c r="F7" s="28">
        <v>325576296.95249814</v>
      </c>
      <c r="G7" s="28">
        <v>5802780476.6996183</v>
      </c>
      <c r="H7" s="28">
        <v>329328026.31756848</v>
      </c>
    </row>
    <row r="8" spans="1:8" ht="27.75" customHeight="1">
      <c r="A8" s="23" t="s">
        <v>114</v>
      </c>
      <c r="B8" s="28">
        <f t="shared" si="1"/>
        <v>1625426741.8967876</v>
      </c>
      <c r="C8" s="28">
        <v>1456170578.0078931</v>
      </c>
      <c r="D8" s="28">
        <v>0</v>
      </c>
      <c r="E8" s="28">
        <v>0</v>
      </c>
      <c r="F8" s="28">
        <v>0</v>
      </c>
      <c r="G8" s="28">
        <v>369524247.21408284</v>
      </c>
      <c r="H8" s="28">
        <v>200268083.32518807</v>
      </c>
    </row>
    <row r="9" spans="1:8" ht="27.75" customHeight="1">
      <c r="A9" s="23" t="s">
        <v>115</v>
      </c>
      <c r="B9" s="28">
        <f t="shared" si="1"/>
        <v>988849694.96599269</v>
      </c>
      <c r="C9" s="28">
        <v>895726093.29562664</v>
      </c>
      <c r="D9" s="28">
        <v>0</v>
      </c>
      <c r="E9" s="28">
        <v>0</v>
      </c>
      <c r="F9" s="28">
        <v>11191451.715231098</v>
      </c>
      <c r="G9" s="28">
        <v>81932149.955135003</v>
      </c>
      <c r="H9" s="28">
        <v>0</v>
      </c>
    </row>
    <row r="10" spans="1:8" ht="27.75" customHeight="1">
      <c r="A10" s="23" t="s">
        <v>116</v>
      </c>
      <c r="B10" s="28">
        <f t="shared" si="1"/>
        <v>6494214354.2302923</v>
      </c>
      <c r="C10" s="28">
        <v>4566771667.1641731</v>
      </c>
      <c r="D10" s="28">
        <v>0</v>
      </c>
      <c r="E10" s="28">
        <v>0</v>
      </c>
      <c r="F10" s="28">
        <v>224498467.48210174</v>
      </c>
      <c r="G10" s="28">
        <v>1793626282.7475882</v>
      </c>
      <c r="H10" s="28">
        <v>90682063.163570061</v>
      </c>
    </row>
    <row r="11" spans="1:8" ht="27.75" customHeight="1">
      <c r="A11" s="23" t="s">
        <v>117</v>
      </c>
      <c r="B11" s="28">
        <f t="shared" si="1"/>
        <v>2178911882.7821612</v>
      </c>
      <c r="C11" s="28">
        <v>2020105885.8429384</v>
      </c>
      <c r="D11" s="28">
        <v>0</v>
      </c>
      <c r="E11" s="28">
        <v>0</v>
      </c>
      <c r="F11" s="28">
        <v>22636769.366703577</v>
      </c>
      <c r="G11" s="28">
        <v>136169227.57251951</v>
      </c>
      <c r="H11" s="28">
        <v>0</v>
      </c>
    </row>
    <row r="12" spans="1:8" ht="27.75" customHeight="1">
      <c r="A12" s="23" t="s">
        <v>118</v>
      </c>
      <c r="B12" s="28">
        <f t="shared" si="1"/>
        <v>113550325.98255433</v>
      </c>
      <c r="C12" s="28">
        <v>113550325.98255433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</row>
    <row r="13" spans="1:8" ht="27.75" customHeight="1">
      <c r="A13" s="23" t="s">
        <v>119</v>
      </c>
      <c r="B13" s="28">
        <f t="shared" si="1"/>
        <v>664818388.0151639</v>
      </c>
      <c r="C13" s="28">
        <v>360452971.40327752</v>
      </c>
      <c r="D13" s="28">
        <v>0</v>
      </c>
      <c r="E13" s="28">
        <v>0</v>
      </c>
      <c r="F13" s="28">
        <v>219552017.54504564</v>
      </c>
      <c r="G13" s="28">
        <v>84813399.066840708</v>
      </c>
      <c r="H13" s="28">
        <v>0</v>
      </c>
    </row>
    <row r="14" spans="1:8" ht="27.75" customHeight="1">
      <c r="A14" s="23" t="s">
        <v>120</v>
      </c>
      <c r="B14" s="28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zoomScaleNormal="100" workbookViewId="0">
      <selection activeCell="H3" sqref="H3"/>
    </sheetView>
  </sheetViews>
  <sheetFormatPr defaultColWidth="9" defaultRowHeight="24.75" customHeight="1"/>
  <cols>
    <col min="1" max="1" width="25.140625" style="13" customWidth="1"/>
    <col min="2" max="8" width="16.7109375" style="10" customWidth="1"/>
    <col min="9" max="9" width="20.7109375" style="10" bestFit="1" customWidth="1"/>
    <col min="10" max="10" width="13.85546875" style="10" bestFit="1" customWidth="1"/>
    <col min="11" max="11" width="12" style="10" bestFit="1" customWidth="1"/>
    <col min="12" max="12" width="21.85546875" style="10" bestFit="1" customWidth="1"/>
    <col min="13" max="13" width="13.85546875" style="10" bestFit="1" customWidth="1"/>
    <col min="14" max="14" width="12" style="10" bestFit="1" customWidth="1"/>
    <col min="15" max="15" width="21.85546875" style="10" bestFit="1" customWidth="1"/>
    <col min="16" max="16" width="13.85546875" style="10" bestFit="1" customWidth="1"/>
    <col min="17" max="17" width="12" style="10" bestFit="1" customWidth="1"/>
    <col min="18" max="18" width="21.85546875" style="10" bestFit="1" customWidth="1"/>
    <col min="19" max="19" width="13.85546875" style="10" bestFit="1" customWidth="1"/>
    <col min="20" max="20" width="12" style="10" bestFit="1" customWidth="1"/>
    <col min="21" max="21" width="21.85546875" style="10" bestFit="1" customWidth="1"/>
    <col min="22" max="22" width="13.85546875" style="10" bestFit="1" customWidth="1"/>
    <col min="23" max="23" width="12" style="10" bestFit="1" customWidth="1"/>
    <col min="24" max="24" width="21.85546875" style="10" bestFit="1" customWidth="1"/>
    <col min="25" max="25" width="13.85546875" style="10" bestFit="1" customWidth="1"/>
    <col min="26" max="26" width="20.7109375" style="10" bestFit="1" customWidth="1"/>
    <col min="27" max="27" width="13.85546875" style="10" bestFit="1" customWidth="1"/>
    <col min="28" max="28" width="12" style="10" bestFit="1" customWidth="1"/>
    <col min="29" max="29" width="21.85546875" style="10" bestFit="1" customWidth="1"/>
    <col min="30" max="30" width="13.85546875" style="10" bestFit="1" customWidth="1"/>
    <col min="31" max="31" width="21.85546875" style="10" bestFit="1" customWidth="1"/>
    <col min="32" max="32" width="13.85546875" style="10" bestFit="1" customWidth="1"/>
    <col min="33" max="33" width="21.85546875" style="10" bestFit="1" customWidth="1"/>
    <col min="34" max="34" width="13.85546875" style="10" bestFit="1" customWidth="1"/>
    <col min="35" max="35" width="12" style="10" bestFit="1" customWidth="1"/>
    <col min="36" max="36" width="21.85546875" style="10" bestFit="1" customWidth="1"/>
    <col min="37" max="37" width="13.85546875" style="10" bestFit="1" customWidth="1"/>
    <col min="38" max="38" width="12" style="10" bestFit="1" customWidth="1"/>
    <col min="39" max="39" width="21.85546875" style="10" bestFit="1" customWidth="1"/>
    <col min="40" max="40" width="13.85546875" style="10" bestFit="1" customWidth="1"/>
    <col min="41" max="41" width="21.85546875" style="10" bestFit="1" customWidth="1"/>
    <col min="42" max="42" width="13.85546875" style="10" bestFit="1" customWidth="1"/>
    <col min="43" max="43" width="12" style="10" bestFit="1" customWidth="1"/>
    <col min="44" max="44" width="21.85546875" style="10" bestFit="1" customWidth="1"/>
    <col min="45" max="45" width="13.85546875" style="10" bestFit="1" customWidth="1"/>
    <col min="46" max="46" width="12" style="10" bestFit="1" customWidth="1"/>
    <col min="47" max="47" width="21.85546875" style="10" bestFit="1" customWidth="1"/>
    <col min="48" max="48" width="12.85546875" style="10" bestFit="1" customWidth="1"/>
    <col min="49" max="49" width="11" style="10" bestFit="1" customWidth="1"/>
    <col min="50" max="50" width="21.85546875" style="10" bestFit="1" customWidth="1"/>
    <col min="51" max="51" width="13.85546875" style="10" bestFit="1" customWidth="1"/>
    <col min="52" max="52" width="12" style="10" bestFit="1" customWidth="1"/>
    <col min="53" max="53" width="21.85546875" style="10" bestFit="1" customWidth="1"/>
    <col min="54" max="54" width="13.85546875" style="10" bestFit="1" customWidth="1"/>
    <col min="55" max="55" width="12" style="10" bestFit="1" customWidth="1"/>
    <col min="56" max="56" width="21.85546875" style="10" bestFit="1" customWidth="1"/>
    <col min="57" max="57" width="13.85546875" style="10" bestFit="1" customWidth="1"/>
    <col min="58" max="58" width="12" style="10" bestFit="1" customWidth="1"/>
    <col min="59" max="59" width="21.85546875" style="10" bestFit="1" customWidth="1"/>
    <col min="60" max="60" width="13.85546875" style="10" bestFit="1" customWidth="1"/>
    <col min="61" max="61" width="12" style="10" bestFit="1" customWidth="1"/>
    <col min="62" max="62" width="21.85546875" style="10" bestFit="1" customWidth="1"/>
    <col min="63" max="63" width="13.85546875" style="10" bestFit="1" customWidth="1"/>
    <col min="64" max="64" width="12" style="10" bestFit="1" customWidth="1"/>
    <col min="65" max="65" width="21.85546875" style="10" bestFit="1" customWidth="1"/>
    <col min="66" max="66" width="11.85546875" style="10" bestFit="1" customWidth="1"/>
    <col min="67" max="67" width="21.85546875" style="10" bestFit="1" customWidth="1"/>
    <col min="68" max="68" width="13.85546875" style="10" bestFit="1" customWidth="1"/>
    <col min="69" max="69" width="12" style="10" bestFit="1" customWidth="1"/>
    <col min="70" max="70" width="21.85546875" style="10" bestFit="1" customWidth="1"/>
    <col min="71" max="71" width="13.85546875" style="10" bestFit="1" customWidth="1"/>
    <col min="72" max="72" width="12" style="10" bestFit="1" customWidth="1"/>
    <col min="73" max="73" width="21.85546875" style="10" bestFit="1" customWidth="1"/>
    <col min="74" max="74" width="13.85546875" style="10" bestFit="1" customWidth="1"/>
    <col min="75" max="75" width="12" style="10" bestFit="1" customWidth="1"/>
    <col min="76" max="76" width="21.85546875" style="10" bestFit="1" customWidth="1"/>
    <col min="77" max="77" width="13.85546875" style="10" bestFit="1" customWidth="1"/>
    <col min="78" max="78" width="12" style="10" bestFit="1" customWidth="1"/>
    <col min="79" max="79" width="21.85546875" style="10" bestFit="1" customWidth="1"/>
    <col min="80" max="80" width="13.85546875" style="10" bestFit="1" customWidth="1"/>
    <col min="81" max="81" width="12" style="10" bestFit="1" customWidth="1"/>
    <col min="82" max="82" width="21.85546875" style="10" bestFit="1" customWidth="1"/>
    <col min="83" max="83" width="12.85546875" style="10" bestFit="1" customWidth="1"/>
    <col min="84" max="84" width="21.85546875" style="10" bestFit="1" customWidth="1"/>
    <col min="85" max="85" width="13.85546875" style="10" bestFit="1" customWidth="1"/>
    <col min="86" max="86" width="12" style="10" bestFit="1" customWidth="1"/>
    <col min="87" max="87" width="21.85546875" style="10" bestFit="1" customWidth="1"/>
    <col min="88" max="88" width="11.85546875" style="10" bestFit="1" customWidth="1"/>
    <col min="89" max="89" width="10" style="10" bestFit="1" customWidth="1"/>
    <col min="90" max="90" width="21.85546875" style="10" bestFit="1" customWidth="1"/>
    <col min="91" max="91" width="9" style="10"/>
    <col min="92" max="92" width="12.140625" style="10" bestFit="1" customWidth="1"/>
    <col min="93" max="93" width="11.28515625" style="10" bestFit="1" customWidth="1"/>
    <col min="94" max="16384" width="9" style="10"/>
  </cols>
  <sheetData>
    <row r="1" spans="1:8" ht="24.75" customHeight="1">
      <c r="A1" s="9" t="s">
        <v>18</v>
      </c>
      <c r="B1" s="9"/>
    </row>
    <row r="2" spans="1:8" s="13" customFormat="1" ht="32.25" customHeight="1">
      <c r="A2" s="11" t="s">
        <v>153</v>
      </c>
      <c r="B2" s="11"/>
      <c r="C2" s="11"/>
      <c r="D2" s="11"/>
      <c r="E2" s="11"/>
      <c r="F2" s="36"/>
      <c r="G2" s="36"/>
      <c r="H2" s="36"/>
    </row>
    <row r="3" spans="1:8" ht="54" customHeight="1">
      <c r="A3" s="22" t="s">
        <v>17</v>
      </c>
      <c r="B3" s="22" t="s">
        <v>0</v>
      </c>
      <c r="C3" s="22" t="s">
        <v>107</v>
      </c>
      <c r="D3" s="22" t="s">
        <v>104</v>
      </c>
      <c r="E3" s="22" t="s">
        <v>108</v>
      </c>
      <c r="F3" s="22" t="s">
        <v>105</v>
      </c>
      <c r="G3" s="22" t="s">
        <v>109</v>
      </c>
      <c r="H3" s="22" t="s">
        <v>110</v>
      </c>
    </row>
    <row r="4" spans="1:8" ht="24.75" customHeight="1">
      <c r="A4" s="15" t="s">
        <v>19</v>
      </c>
      <c r="B4" s="29">
        <f t="shared" ref="B4:H4" si="0">SUM(B5:B35)</f>
        <v>70633366534.017578</v>
      </c>
      <c r="C4" s="29">
        <f t="shared" si="0"/>
        <v>26449565729.748421</v>
      </c>
      <c r="D4" s="29">
        <f t="shared" si="0"/>
        <v>347152934.25750667</v>
      </c>
      <c r="E4" s="29">
        <f t="shared" si="0"/>
        <v>5077689588.9588718</v>
      </c>
      <c r="F4" s="29">
        <f t="shared" si="0"/>
        <v>2156286575.5345211</v>
      </c>
      <c r="G4" s="29">
        <f t="shared" si="0"/>
        <v>37299793084.465363</v>
      </c>
      <c r="H4" s="29">
        <f t="shared" si="0"/>
        <v>697121378.94709253</v>
      </c>
    </row>
    <row r="5" spans="1:8" ht="24.75" customHeight="1">
      <c r="A5" s="23" t="s">
        <v>20</v>
      </c>
      <c r="B5" s="28">
        <f>SUM(C5:G5)-H5</f>
        <v>4922107684.2668524</v>
      </c>
      <c r="C5" s="28">
        <v>2994687012.113009</v>
      </c>
      <c r="D5" s="28">
        <v>0</v>
      </c>
      <c r="E5" s="28">
        <v>0</v>
      </c>
      <c r="F5" s="28">
        <v>3224369.6071273824</v>
      </c>
      <c r="G5" s="28">
        <v>1924196302.5467165</v>
      </c>
      <c r="H5" s="28">
        <v>0</v>
      </c>
    </row>
    <row r="6" spans="1:8" ht="24.75" customHeight="1">
      <c r="A6" s="23" t="s">
        <v>21</v>
      </c>
      <c r="B6" s="28">
        <f t="shared" ref="B6:B35" si="1">SUM(C6:G6)-H6</f>
        <v>2217418547.728313</v>
      </c>
      <c r="C6" s="28">
        <v>876985470.64495969</v>
      </c>
      <c r="D6" s="28">
        <v>17824907.93993821</v>
      </c>
      <c r="E6" s="28">
        <v>802120857.2972194</v>
      </c>
      <c r="F6" s="28">
        <v>17824907.93993821</v>
      </c>
      <c r="G6" s="28">
        <v>502662403.90625751</v>
      </c>
      <c r="H6" s="28">
        <v>0</v>
      </c>
    </row>
    <row r="7" spans="1:8" ht="24.75" customHeight="1">
      <c r="A7" s="23" t="s">
        <v>22</v>
      </c>
      <c r="B7" s="28">
        <f t="shared" si="1"/>
        <v>3360088216.2336559</v>
      </c>
      <c r="C7" s="28">
        <v>332101742.30216366</v>
      </c>
      <c r="D7" s="28">
        <v>0</v>
      </c>
      <c r="E7" s="28">
        <v>0</v>
      </c>
      <c r="F7" s="28">
        <v>0</v>
      </c>
      <c r="G7" s="28">
        <v>3027986473.9314923</v>
      </c>
      <c r="H7" s="28">
        <v>0</v>
      </c>
    </row>
    <row r="8" spans="1:8" ht="24.75" customHeight="1">
      <c r="A8" s="23" t="s">
        <v>23</v>
      </c>
      <c r="B8" s="28">
        <f t="shared" si="1"/>
        <v>2933710914.677978</v>
      </c>
      <c r="C8" s="28">
        <v>595124214.12038982</v>
      </c>
      <c r="D8" s="28">
        <v>0</v>
      </c>
      <c r="E8" s="28">
        <v>0</v>
      </c>
      <c r="F8" s="28">
        <v>0</v>
      </c>
      <c r="G8" s="28">
        <v>2338586700.5575881</v>
      </c>
      <c r="H8" s="28">
        <v>0</v>
      </c>
    </row>
    <row r="9" spans="1:8" ht="24.75" customHeight="1">
      <c r="A9" s="23" t="s">
        <v>24</v>
      </c>
      <c r="B9" s="28">
        <f t="shared" si="1"/>
        <v>168634829.25450498</v>
      </c>
      <c r="C9" s="28">
        <v>124914688.33667035</v>
      </c>
      <c r="D9" s="28">
        <v>0</v>
      </c>
      <c r="E9" s="28">
        <v>0</v>
      </c>
      <c r="F9" s="28">
        <v>0</v>
      </c>
      <c r="G9" s="28">
        <v>43720140.917834625</v>
      </c>
      <c r="H9" s="28">
        <v>0</v>
      </c>
    </row>
    <row r="10" spans="1:8" ht="24.75" customHeight="1">
      <c r="A10" s="23" t="s">
        <v>25</v>
      </c>
      <c r="B10" s="28">
        <f t="shared" si="1"/>
        <v>95897601.438407347</v>
      </c>
      <c r="C10" s="28">
        <v>39957333.932669729</v>
      </c>
      <c r="D10" s="28">
        <v>0</v>
      </c>
      <c r="E10" s="28">
        <v>0</v>
      </c>
      <c r="F10" s="28">
        <v>0</v>
      </c>
      <c r="G10" s="28">
        <v>55940267.505737618</v>
      </c>
      <c r="H10" s="28">
        <v>0</v>
      </c>
    </row>
    <row r="11" spans="1:8" ht="24.75" customHeight="1">
      <c r="A11" s="23" t="s">
        <v>26</v>
      </c>
      <c r="B11" s="28">
        <f t="shared" si="1"/>
        <v>1651911285.3078136</v>
      </c>
      <c r="C11" s="28">
        <v>885807500.81723344</v>
      </c>
      <c r="D11" s="28">
        <v>0</v>
      </c>
      <c r="E11" s="28">
        <v>368319127.15893281</v>
      </c>
      <c r="F11" s="28">
        <v>143644459.5919838</v>
      </c>
      <c r="G11" s="28">
        <v>254140197.73966366</v>
      </c>
      <c r="H11" s="28">
        <v>0</v>
      </c>
    </row>
    <row r="12" spans="1:8" ht="24.75" customHeight="1">
      <c r="A12" s="23" t="s">
        <v>27</v>
      </c>
      <c r="B12" s="28">
        <f t="shared" si="1"/>
        <v>1237487990.8472576</v>
      </c>
      <c r="C12" s="28">
        <v>176134655.31926376</v>
      </c>
      <c r="D12" s="28">
        <v>0</v>
      </c>
      <c r="E12" s="28">
        <v>0</v>
      </c>
      <c r="F12" s="28">
        <v>1136352.607631685</v>
      </c>
      <c r="G12" s="28">
        <v>1060216982.9203621</v>
      </c>
      <c r="H12" s="28">
        <v>0</v>
      </c>
    </row>
    <row r="13" spans="1:8" ht="24.75" customHeight="1">
      <c r="A13" s="23" t="s">
        <v>53</v>
      </c>
      <c r="B13" s="28">
        <f t="shared" si="1"/>
        <v>242082298.52495262</v>
      </c>
      <c r="C13" s="28">
        <v>0</v>
      </c>
      <c r="D13" s="28">
        <v>0</v>
      </c>
      <c r="E13" s="28">
        <v>0</v>
      </c>
      <c r="F13" s="28">
        <v>0</v>
      </c>
      <c r="G13" s="28">
        <v>242082298.52495262</v>
      </c>
      <c r="H13" s="28">
        <v>0</v>
      </c>
    </row>
    <row r="14" spans="1:8" ht="24.75" customHeight="1">
      <c r="A14" s="23" t="s">
        <v>28</v>
      </c>
      <c r="B14" s="28">
        <f t="shared" si="1"/>
        <v>356095097.89670122</v>
      </c>
      <c r="C14" s="28">
        <v>234827503.23058078</v>
      </c>
      <c r="D14" s="28">
        <v>0</v>
      </c>
      <c r="E14" s="28">
        <v>0</v>
      </c>
      <c r="F14" s="28">
        <v>0</v>
      </c>
      <c r="G14" s="28">
        <v>121267594.66612047</v>
      </c>
      <c r="H14" s="28">
        <v>0</v>
      </c>
    </row>
    <row r="15" spans="1:8" ht="24.75" customHeight="1">
      <c r="A15" s="23" t="s">
        <v>29</v>
      </c>
      <c r="B15" s="28">
        <f t="shared" si="1"/>
        <v>5742931898.9345303</v>
      </c>
      <c r="C15" s="28">
        <v>2755926700.2341847</v>
      </c>
      <c r="D15" s="28">
        <v>329328026.31756848</v>
      </c>
      <c r="E15" s="28">
        <v>548880043.86261415</v>
      </c>
      <c r="F15" s="28">
        <v>669633653.51238918</v>
      </c>
      <c r="G15" s="28">
        <v>1872778709.6592398</v>
      </c>
      <c r="H15" s="28">
        <v>433615234.65146518</v>
      </c>
    </row>
    <row r="16" spans="1:8" ht="24.75" customHeight="1">
      <c r="A16" s="23" t="s">
        <v>30</v>
      </c>
      <c r="B16" s="28">
        <f t="shared" si="1"/>
        <v>803275282.2173295</v>
      </c>
      <c r="C16" s="28">
        <v>708949014.9711659</v>
      </c>
      <c r="D16" s="28">
        <v>0</v>
      </c>
      <c r="E16" s="28">
        <v>0</v>
      </c>
      <c r="F16" s="28">
        <v>63084446.247434244</v>
      </c>
      <c r="G16" s="28">
        <v>31241820.998729337</v>
      </c>
      <c r="H16" s="28">
        <v>0</v>
      </c>
    </row>
    <row r="17" spans="1:8" ht="24.75" customHeight="1">
      <c r="A17" s="23" t="s">
        <v>31</v>
      </c>
      <c r="B17" s="28">
        <f t="shared" si="1"/>
        <v>8614577646.0417709</v>
      </c>
      <c r="C17" s="28">
        <v>4750384852.2221308</v>
      </c>
      <c r="D17" s="28">
        <v>0</v>
      </c>
      <c r="E17" s="28">
        <v>1379848196.9083614</v>
      </c>
      <c r="F17" s="28">
        <v>102973746.03793743</v>
      </c>
      <c r="G17" s="28">
        <v>2381370850.8733411</v>
      </c>
      <c r="H17" s="28">
        <v>0</v>
      </c>
    </row>
    <row r="18" spans="1:8" ht="24.75" customHeight="1">
      <c r="A18" s="23" t="s">
        <v>32</v>
      </c>
      <c r="B18" s="28">
        <f t="shared" si="1"/>
        <v>1745113826.0864303</v>
      </c>
      <c r="C18" s="28">
        <v>888411469.63979244</v>
      </c>
      <c r="D18" s="28">
        <v>0</v>
      </c>
      <c r="E18" s="28">
        <v>222520092.58354232</v>
      </c>
      <c r="F18" s="28">
        <v>0</v>
      </c>
      <c r="G18" s="28">
        <v>634182263.86309552</v>
      </c>
      <c r="H18" s="28">
        <v>0</v>
      </c>
    </row>
    <row r="19" spans="1:8" ht="24.75" customHeight="1">
      <c r="A19" s="23" t="s">
        <v>33</v>
      </c>
      <c r="B19" s="28">
        <f t="shared" si="1"/>
        <v>-13017425.416137218</v>
      </c>
      <c r="C19" s="28">
        <v>50067020.831297018</v>
      </c>
      <c r="D19" s="28">
        <v>0</v>
      </c>
      <c r="E19" s="28">
        <v>0</v>
      </c>
      <c r="F19" s="28">
        <v>5006702.0831297012</v>
      </c>
      <c r="G19" s="28">
        <v>132176934.99462414</v>
      </c>
      <c r="H19" s="28">
        <v>200268083.32518807</v>
      </c>
    </row>
    <row r="20" spans="1:8" ht="24.75" customHeight="1">
      <c r="A20" s="23" t="s">
        <v>34</v>
      </c>
      <c r="B20" s="28">
        <f t="shared" si="1"/>
        <v>518694335.81223714</v>
      </c>
      <c r="C20" s="28">
        <v>12744332.575239241</v>
      </c>
      <c r="D20" s="28">
        <v>0</v>
      </c>
      <c r="E20" s="28">
        <v>59898363.103624433</v>
      </c>
      <c r="F20" s="28">
        <v>12744332.575239241</v>
      </c>
      <c r="G20" s="28">
        <v>433307307.5581342</v>
      </c>
      <c r="H20" s="28">
        <v>0</v>
      </c>
    </row>
    <row r="21" spans="1:8" ht="24.75" customHeight="1">
      <c r="A21" s="23" t="s">
        <v>35</v>
      </c>
      <c r="B21" s="28">
        <f t="shared" si="1"/>
        <v>2991183103.6827083</v>
      </c>
      <c r="C21" s="28">
        <v>1404770929.213764</v>
      </c>
      <c r="D21" s="28">
        <v>0</v>
      </c>
      <c r="E21" s="28">
        <v>0</v>
      </c>
      <c r="F21" s="28">
        <v>0</v>
      </c>
      <c r="G21" s="28">
        <v>1586412174.4689443</v>
      </c>
      <c r="H21" s="28">
        <v>0</v>
      </c>
    </row>
    <row r="22" spans="1:8" ht="24.75" customHeight="1">
      <c r="A22" s="23" t="s">
        <v>36</v>
      </c>
      <c r="B22" s="28">
        <f t="shared" si="1"/>
        <v>263938024.07242626</v>
      </c>
      <c r="C22" s="28">
        <v>46705082.449030161</v>
      </c>
      <c r="D22" s="28">
        <v>0</v>
      </c>
      <c r="E22" s="28">
        <v>0</v>
      </c>
      <c r="F22" s="28">
        <v>217232941.6233961</v>
      </c>
      <c r="G22" s="28">
        <v>0</v>
      </c>
      <c r="H22" s="28">
        <v>0</v>
      </c>
    </row>
    <row r="23" spans="1:8" ht="24.75" customHeight="1">
      <c r="A23" s="23" t="s">
        <v>37</v>
      </c>
      <c r="B23" s="28">
        <f t="shared" si="1"/>
        <v>712954376.63766956</v>
      </c>
      <c r="C23" s="28">
        <v>100134041.66259404</v>
      </c>
      <c r="D23" s="28">
        <v>0</v>
      </c>
      <c r="E23" s="28">
        <v>0</v>
      </c>
      <c r="F23" s="28">
        <v>0</v>
      </c>
      <c r="G23" s="28">
        <v>612820334.97507548</v>
      </c>
      <c r="H23" s="28">
        <v>0</v>
      </c>
    </row>
    <row r="24" spans="1:8" ht="24.75" customHeight="1">
      <c r="A24" s="23" t="s">
        <v>38</v>
      </c>
      <c r="B24" s="28">
        <f t="shared" si="1"/>
        <v>5255630929.8385878</v>
      </c>
      <c r="C24" s="28">
        <v>1543008687.6787202</v>
      </c>
      <c r="D24" s="28">
        <v>0</v>
      </c>
      <c r="E24" s="28">
        <v>421587073.13626236</v>
      </c>
      <c r="F24" s="28">
        <v>105396768.28406559</v>
      </c>
      <c r="G24" s="28">
        <v>3248876461.7099786</v>
      </c>
      <c r="H24" s="28">
        <v>63238060.970439352</v>
      </c>
    </row>
    <row r="25" spans="1:8" ht="24.75" customHeight="1">
      <c r="A25" s="23" t="s">
        <v>39</v>
      </c>
      <c r="B25" s="28">
        <f t="shared" si="1"/>
        <v>7598998798.7491465</v>
      </c>
      <c r="C25" s="28">
        <v>177119749.33745179</v>
      </c>
      <c r="D25" s="28">
        <v>0</v>
      </c>
      <c r="E25" s="28">
        <v>0</v>
      </c>
      <c r="F25" s="28">
        <v>0</v>
      </c>
      <c r="G25" s="28">
        <v>7421879049.4116945</v>
      </c>
      <c r="H25" s="28">
        <v>0</v>
      </c>
    </row>
    <row r="26" spans="1:8" ht="24.75" customHeight="1">
      <c r="A26" s="23" t="s">
        <v>40</v>
      </c>
      <c r="B26" s="28">
        <f>SUM(C26:G26)-H26</f>
        <v>3734087851.5035257</v>
      </c>
      <c r="C26" s="28">
        <v>684800780.51476157</v>
      </c>
      <c r="D26" s="28">
        <v>0</v>
      </c>
      <c r="E26" s="28">
        <v>538607355.46104836</v>
      </c>
      <c r="F26" s="28">
        <v>0</v>
      </c>
      <c r="G26" s="28">
        <v>2510679715.5277157</v>
      </c>
      <c r="H26" s="28">
        <v>0</v>
      </c>
    </row>
    <row r="27" spans="1:8" ht="24.75" customHeight="1">
      <c r="A27" s="23" t="s">
        <v>41</v>
      </c>
      <c r="B27" s="28">
        <f>SUM(C27:G27)-H27</f>
        <v>966140355.86266589</v>
      </c>
      <c r="C27" s="28">
        <v>109322812.54457322</v>
      </c>
      <c r="D27" s="28">
        <v>0</v>
      </c>
      <c r="E27" s="28">
        <v>0</v>
      </c>
      <c r="F27" s="28">
        <v>0</v>
      </c>
      <c r="G27" s="28">
        <v>856817543.3180927</v>
      </c>
      <c r="H27" s="28">
        <v>0</v>
      </c>
    </row>
    <row r="28" spans="1:8" ht="24.75" customHeight="1">
      <c r="A28" s="23" t="s">
        <v>42</v>
      </c>
      <c r="B28" s="28">
        <f t="shared" si="1"/>
        <v>2775445786.7842317</v>
      </c>
      <c r="C28" s="28">
        <v>1212625205.6394124</v>
      </c>
      <c r="D28" s="28">
        <v>0</v>
      </c>
      <c r="E28" s="28">
        <v>379120895.69550878</v>
      </c>
      <c r="F28" s="28">
        <v>0</v>
      </c>
      <c r="G28" s="28">
        <v>1183699685.4493105</v>
      </c>
      <c r="H28" s="28">
        <v>0</v>
      </c>
    </row>
    <row r="29" spans="1:8" ht="24.75" customHeight="1">
      <c r="A29" s="23" t="s">
        <v>43</v>
      </c>
      <c r="B29" s="28">
        <f t="shared" si="1"/>
        <v>550737229.1442672</v>
      </c>
      <c r="C29" s="28">
        <v>550737229.1442672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</row>
    <row r="30" spans="1:8" ht="24.75" customHeight="1">
      <c r="A30" s="23" t="s">
        <v>44</v>
      </c>
      <c r="B30" s="28">
        <f t="shared" si="1"/>
        <v>591262064.82889342</v>
      </c>
      <c r="C30" s="28">
        <v>403186773.63556242</v>
      </c>
      <c r="D30" s="28">
        <v>0</v>
      </c>
      <c r="E30" s="28">
        <v>0</v>
      </c>
      <c r="F30" s="28">
        <v>134297420.58277318</v>
      </c>
      <c r="G30" s="28">
        <v>53777870.610557854</v>
      </c>
      <c r="H30" s="28">
        <v>0</v>
      </c>
    </row>
    <row r="31" spans="1:8" ht="24.75" customHeight="1">
      <c r="A31" s="23" t="s">
        <v>45</v>
      </c>
      <c r="B31" s="28">
        <f t="shared" si="1"/>
        <v>284705437.37580788</v>
      </c>
      <c r="C31" s="28">
        <v>69594662.469641924</v>
      </c>
      <c r="D31" s="28">
        <v>0</v>
      </c>
      <c r="E31" s="28">
        <v>0</v>
      </c>
      <c r="F31" s="28">
        <v>42178583.3149345</v>
      </c>
      <c r="G31" s="28">
        <v>172932191.59123147</v>
      </c>
      <c r="H31" s="28">
        <v>0</v>
      </c>
    </row>
    <row r="32" spans="1:8" ht="24.75" customHeight="1">
      <c r="A32" s="23" t="s">
        <v>46</v>
      </c>
      <c r="B32" s="28">
        <f t="shared" si="1"/>
        <v>2078172047.2430758</v>
      </c>
      <c r="C32" s="28">
        <v>2064483970.9923465</v>
      </c>
      <c r="D32" s="28">
        <v>0</v>
      </c>
      <c r="E32" s="28">
        <v>0</v>
      </c>
      <c r="F32" s="28">
        <v>1610361.9118505043</v>
      </c>
      <c r="G32" s="28">
        <v>12077714.338878782</v>
      </c>
      <c r="H32" s="28">
        <v>0</v>
      </c>
    </row>
    <row r="33" spans="1:8" ht="24.75" customHeight="1">
      <c r="A33" s="23" t="s">
        <v>47</v>
      </c>
      <c r="B33" s="28">
        <f t="shared" si="1"/>
        <v>5299343295.0939465</v>
      </c>
      <c r="C33" s="28">
        <v>1466876217.3363898</v>
      </c>
      <c r="D33" s="28">
        <v>0</v>
      </c>
      <c r="E33" s="28">
        <v>0</v>
      </c>
      <c r="F33" s="28">
        <v>595323140.15275562</v>
      </c>
      <c r="G33" s="28">
        <v>3237143937.6048007</v>
      </c>
      <c r="H33" s="28">
        <v>0</v>
      </c>
    </row>
    <row r="34" spans="1:8" ht="24.75" customHeight="1">
      <c r="A34" s="23" t="s">
        <v>48</v>
      </c>
      <c r="B34" s="28">
        <f t="shared" si="1"/>
        <v>1840458056.5299456</v>
      </c>
      <c r="C34" s="28">
        <v>632129251.10414016</v>
      </c>
      <c r="D34" s="28">
        <v>0</v>
      </c>
      <c r="E34" s="28">
        <v>274838804.82788706</v>
      </c>
      <c r="F34" s="28">
        <v>0</v>
      </c>
      <c r="G34" s="28">
        <v>933490000.59791839</v>
      </c>
      <c r="H34" s="28">
        <v>0</v>
      </c>
    </row>
    <row r="35" spans="1:8" ht="24.75" customHeight="1">
      <c r="A35" s="23" t="s">
        <v>49</v>
      </c>
      <c r="B35" s="28">
        <f t="shared" si="1"/>
        <v>1093299146.8180814</v>
      </c>
      <c r="C35" s="28">
        <v>557046824.73500669</v>
      </c>
      <c r="D35" s="28">
        <v>0</v>
      </c>
      <c r="E35" s="28">
        <v>81948778.923870057</v>
      </c>
      <c r="F35" s="28">
        <v>40974389.461935028</v>
      </c>
      <c r="G35" s="28">
        <v>413329153.6972695</v>
      </c>
      <c r="H35" s="28">
        <v>0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workbookViewId="0">
      <selection activeCell="A6" sqref="A6"/>
    </sheetView>
  </sheetViews>
  <sheetFormatPr defaultColWidth="9" defaultRowHeight="24" customHeight="1"/>
  <cols>
    <col min="1" max="1" width="27.140625" style="13" customWidth="1"/>
    <col min="2" max="2" width="17.7109375" style="10" customWidth="1"/>
    <col min="3" max="12" width="15.5703125" style="10" customWidth="1"/>
    <col min="13" max="13" width="13.85546875" style="10" bestFit="1" customWidth="1"/>
    <col min="14" max="14" width="12" style="10" bestFit="1" customWidth="1"/>
    <col min="15" max="15" width="21.85546875" style="10" bestFit="1" customWidth="1"/>
    <col min="16" max="16" width="13.85546875" style="10" bestFit="1" customWidth="1"/>
    <col min="17" max="17" width="12" style="10" bestFit="1" customWidth="1"/>
    <col min="18" max="18" width="21.85546875" style="10" bestFit="1" customWidth="1"/>
    <col min="19" max="19" width="13.85546875" style="10" bestFit="1" customWidth="1"/>
    <col min="20" max="20" width="12" style="10" bestFit="1" customWidth="1"/>
    <col min="21" max="21" width="21.85546875" style="10" bestFit="1" customWidth="1"/>
    <col min="22" max="22" width="13.85546875" style="10" bestFit="1" customWidth="1"/>
    <col min="23" max="23" width="12" style="10" bestFit="1" customWidth="1"/>
    <col min="24" max="24" width="21.85546875" style="10" bestFit="1" customWidth="1"/>
    <col min="25" max="25" width="11.85546875" style="10" bestFit="1" customWidth="1"/>
    <col min="26" max="26" width="21.85546875" style="10" bestFit="1" customWidth="1"/>
    <col min="27" max="27" width="13.85546875" style="10" bestFit="1" customWidth="1"/>
    <col min="28" max="28" width="12" style="10" bestFit="1" customWidth="1"/>
    <col min="29" max="29" width="21.85546875" style="10" bestFit="1" customWidth="1"/>
    <col min="30" max="30" width="13.85546875" style="10" bestFit="1" customWidth="1"/>
    <col min="31" max="31" width="12" style="10" bestFit="1" customWidth="1"/>
    <col min="32" max="32" width="21.85546875" style="10" bestFit="1" customWidth="1"/>
    <col min="33" max="33" width="13.85546875" style="10" bestFit="1" customWidth="1"/>
    <col min="34" max="34" width="12" style="10" bestFit="1" customWidth="1"/>
    <col min="35" max="35" width="21.85546875" style="10" bestFit="1" customWidth="1"/>
    <col min="36" max="36" width="13.85546875" style="10" bestFit="1" customWidth="1"/>
    <col min="37" max="37" width="12" style="10" bestFit="1" customWidth="1"/>
    <col min="38" max="38" width="21.85546875" style="10" bestFit="1" customWidth="1"/>
    <col min="39" max="39" width="13.85546875" style="10" bestFit="1" customWidth="1"/>
    <col min="40" max="40" width="12" style="10" bestFit="1" customWidth="1"/>
    <col min="41" max="41" width="21.85546875" style="10" bestFit="1" customWidth="1"/>
    <col min="42" max="42" width="12.85546875" style="10" bestFit="1" customWidth="1"/>
    <col min="43" max="43" width="21.85546875" style="10" bestFit="1" customWidth="1"/>
    <col min="44" max="44" width="13.85546875" style="10" bestFit="1" customWidth="1"/>
    <col min="45" max="45" width="12" style="10" bestFit="1" customWidth="1"/>
    <col min="46" max="46" width="21.85546875" style="10" bestFit="1" customWidth="1"/>
    <col min="47" max="47" width="11.85546875" style="10" bestFit="1" customWidth="1"/>
    <col min="48" max="48" width="10" style="10" bestFit="1" customWidth="1"/>
    <col min="49" max="49" width="21.85546875" style="10" bestFit="1" customWidth="1"/>
    <col min="50" max="50" width="9" style="10"/>
    <col min="51" max="51" width="12.140625" style="10" bestFit="1" customWidth="1"/>
    <col min="52" max="52" width="11.28515625" style="10" bestFit="1" customWidth="1"/>
    <col min="53" max="16384" width="9" style="10"/>
  </cols>
  <sheetData>
    <row r="1" spans="1:12" ht="24" customHeight="1">
      <c r="A1" s="9" t="s">
        <v>18</v>
      </c>
      <c r="B1" s="9"/>
    </row>
    <row r="2" spans="1:12" s="13" customFormat="1" ht="33" customHeight="1">
      <c r="A2" s="11" t="s">
        <v>154</v>
      </c>
      <c r="B2" s="11"/>
      <c r="C2" s="11"/>
      <c r="D2" s="11"/>
      <c r="E2" s="11"/>
      <c r="F2" s="36"/>
      <c r="G2" s="36"/>
      <c r="H2" s="36"/>
      <c r="I2" s="36"/>
      <c r="J2" s="36"/>
      <c r="K2" s="36"/>
      <c r="L2" s="36"/>
    </row>
    <row r="3" spans="1:12" ht="64.5" customHeight="1">
      <c r="A3" s="22" t="s">
        <v>17</v>
      </c>
      <c r="B3" s="22" t="s">
        <v>0</v>
      </c>
      <c r="C3" s="40" t="s">
        <v>111</v>
      </c>
      <c r="D3" s="40" t="s">
        <v>112</v>
      </c>
      <c r="E3" s="40" t="s">
        <v>113</v>
      </c>
      <c r="F3" s="40" t="s">
        <v>114</v>
      </c>
      <c r="G3" s="40" t="s">
        <v>115</v>
      </c>
      <c r="H3" s="40" t="s">
        <v>116</v>
      </c>
      <c r="I3" s="40" t="s">
        <v>117</v>
      </c>
      <c r="J3" s="40" t="s">
        <v>118</v>
      </c>
      <c r="K3" s="40" t="s">
        <v>119</v>
      </c>
      <c r="L3" s="22" t="s">
        <v>120</v>
      </c>
    </row>
    <row r="4" spans="1:12" ht="24" customHeight="1">
      <c r="A4" s="15" t="s">
        <v>19</v>
      </c>
      <c r="B4" s="29">
        <f t="shared" ref="B4:L4" si="0">SUM(B5:B35)</f>
        <v>70633366534.017578</v>
      </c>
      <c r="C4" s="29">
        <f t="shared" si="0"/>
        <v>42173441119.207359</v>
      </c>
      <c r="D4" s="29">
        <f t="shared" si="0"/>
        <v>7159151643.3476162</v>
      </c>
      <c r="E4" s="29">
        <f t="shared" si="0"/>
        <v>9235002383.5896511</v>
      </c>
      <c r="F4" s="29">
        <f t="shared" si="0"/>
        <v>1625426741.8967879</v>
      </c>
      <c r="G4" s="29">
        <f t="shared" si="0"/>
        <v>988849694.96599269</v>
      </c>
      <c r="H4" s="29">
        <f t="shared" si="0"/>
        <v>6494214354.2302942</v>
      </c>
      <c r="I4" s="29">
        <f t="shared" si="0"/>
        <v>2178911882.7821617</v>
      </c>
      <c r="J4" s="29">
        <f t="shared" si="0"/>
        <v>113550325.98255433</v>
      </c>
      <c r="K4" s="29">
        <f t="shared" si="0"/>
        <v>664818388.01516378</v>
      </c>
      <c r="L4" s="29">
        <f t="shared" si="0"/>
        <v>0</v>
      </c>
    </row>
    <row r="5" spans="1:12" ht="24" customHeight="1">
      <c r="A5" s="23" t="s">
        <v>20</v>
      </c>
      <c r="B5" s="28">
        <f>SUM(C5:L5)</f>
        <v>4922107684.2668533</v>
      </c>
      <c r="C5" s="28">
        <v>4540557280.7567797</v>
      </c>
      <c r="D5" s="28">
        <v>0</v>
      </c>
      <c r="E5" s="28">
        <v>150470581.66594452</v>
      </c>
      <c r="F5" s="28">
        <v>0</v>
      </c>
      <c r="G5" s="28">
        <v>0</v>
      </c>
      <c r="H5" s="28">
        <v>231079821.84412909</v>
      </c>
      <c r="I5" s="28">
        <v>0</v>
      </c>
      <c r="J5" s="28">
        <v>0</v>
      </c>
      <c r="K5" s="28">
        <v>0</v>
      </c>
      <c r="L5" s="28">
        <v>0</v>
      </c>
    </row>
    <row r="6" spans="1:12" ht="24" customHeight="1">
      <c r="A6" s="23" t="s">
        <v>21</v>
      </c>
      <c r="B6" s="28">
        <f t="shared" ref="B6:B35" si="1">SUM(C6:L6)</f>
        <v>2217418547.728313</v>
      </c>
      <c r="C6" s="28">
        <v>898375360.17288566</v>
      </c>
      <c r="D6" s="28">
        <v>17824907.93993821</v>
      </c>
      <c r="E6" s="28">
        <v>953632574.78669417</v>
      </c>
      <c r="F6" s="28">
        <v>0</v>
      </c>
      <c r="G6" s="28">
        <v>44562269.849845521</v>
      </c>
      <c r="H6" s="28">
        <v>153294208.2834686</v>
      </c>
      <c r="I6" s="28">
        <v>60604686.995789923</v>
      </c>
      <c r="J6" s="28">
        <v>0</v>
      </c>
      <c r="K6" s="28">
        <v>89124539.699691042</v>
      </c>
      <c r="L6" s="28">
        <v>0</v>
      </c>
    </row>
    <row r="7" spans="1:12" ht="24" customHeight="1">
      <c r="A7" s="23" t="s">
        <v>22</v>
      </c>
      <c r="B7" s="28">
        <f t="shared" si="1"/>
        <v>3360088216.2336559</v>
      </c>
      <c r="C7" s="28">
        <v>3145198853.5675502</v>
      </c>
      <c r="D7" s="28">
        <v>0</v>
      </c>
      <c r="E7" s="28">
        <v>0</v>
      </c>
      <c r="F7" s="28">
        <v>0</v>
      </c>
      <c r="G7" s="28">
        <v>0</v>
      </c>
      <c r="H7" s="28">
        <v>97676983.030048132</v>
      </c>
      <c r="I7" s="28">
        <v>117212379.63605776</v>
      </c>
      <c r="J7" s="28">
        <v>0</v>
      </c>
      <c r="K7" s="28">
        <v>0</v>
      </c>
      <c r="L7" s="28">
        <v>0</v>
      </c>
    </row>
    <row r="8" spans="1:12" ht="24" customHeight="1">
      <c r="A8" s="23" t="s">
        <v>23</v>
      </c>
      <c r="B8" s="28">
        <f t="shared" si="1"/>
        <v>2933710914.6779785</v>
      </c>
      <c r="C8" s="28">
        <v>1828679803.4826064</v>
      </c>
      <c r="D8" s="28">
        <v>209550779.61985558</v>
      </c>
      <c r="E8" s="28">
        <v>447041663.18902528</v>
      </c>
      <c r="F8" s="28">
        <v>0</v>
      </c>
      <c r="G8" s="28">
        <v>69850259.873285189</v>
      </c>
      <c r="H8" s="28">
        <v>279401039.49314076</v>
      </c>
      <c r="I8" s="28">
        <v>15367057.172122743</v>
      </c>
      <c r="J8" s="28">
        <v>0</v>
      </c>
      <c r="K8" s="28">
        <v>83820311.847942233</v>
      </c>
      <c r="L8" s="28">
        <v>0</v>
      </c>
    </row>
    <row r="9" spans="1:12" ht="24" customHeight="1">
      <c r="A9" s="23" t="s">
        <v>24</v>
      </c>
      <c r="B9" s="28">
        <f t="shared" si="1"/>
        <v>168634829.25450498</v>
      </c>
      <c r="C9" s="28">
        <v>137406157.17033738</v>
      </c>
      <c r="D9" s="28">
        <v>18737203.250500552</v>
      </c>
      <c r="E9" s="28">
        <v>0</v>
      </c>
      <c r="F9" s="28">
        <v>0</v>
      </c>
      <c r="G9" s="28">
        <v>0</v>
      </c>
      <c r="H9" s="28">
        <v>0</v>
      </c>
      <c r="I9" s="28">
        <v>12491468.833667034</v>
      </c>
      <c r="J9" s="28">
        <v>0</v>
      </c>
      <c r="K9" s="28">
        <v>0</v>
      </c>
      <c r="L9" s="28">
        <v>0</v>
      </c>
    </row>
    <row r="10" spans="1:12" ht="24" customHeight="1">
      <c r="A10" s="23" t="s">
        <v>25</v>
      </c>
      <c r="B10" s="28">
        <f t="shared" si="1"/>
        <v>95897601.438407347</v>
      </c>
      <c r="C10" s="28">
        <v>47948800.719203673</v>
      </c>
      <c r="D10" s="28">
        <v>0</v>
      </c>
      <c r="E10" s="28">
        <v>0</v>
      </c>
      <c r="F10" s="28">
        <v>0</v>
      </c>
      <c r="G10" s="28">
        <v>23974400.359601837</v>
      </c>
      <c r="H10" s="28">
        <v>7991466.7865339462</v>
      </c>
      <c r="I10" s="28">
        <v>0</v>
      </c>
      <c r="J10" s="28">
        <v>0</v>
      </c>
      <c r="K10" s="28">
        <v>15982933.573067892</v>
      </c>
      <c r="L10" s="28">
        <v>0</v>
      </c>
    </row>
    <row r="11" spans="1:12" ht="24" customHeight="1">
      <c r="A11" s="23" t="s">
        <v>26</v>
      </c>
      <c r="B11" s="28">
        <f t="shared" si="1"/>
        <v>1651911285.3078136</v>
      </c>
      <c r="C11" s="28">
        <v>878441118.27405465</v>
      </c>
      <c r="D11" s="28">
        <v>0</v>
      </c>
      <c r="E11" s="28">
        <v>368319127.15893281</v>
      </c>
      <c r="F11" s="28">
        <v>31307125.80850929</v>
      </c>
      <c r="G11" s="28">
        <v>0</v>
      </c>
      <c r="H11" s="28">
        <v>373843914.06631684</v>
      </c>
      <c r="I11" s="28">
        <v>0</v>
      </c>
      <c r="J11" s="28">
        <v>0</v>
      </c>
      <c r="K11" s="28">
        <v>0</v>
      </c>
      <c r="L11" s="28">
        <v>0</v>
      </c>
    </row>
    <row r="12" spans="1:12" ht="24" customHeight="1">
      <c r="A12" s="23" t="s">
        <v>27</v>
      </c>
      <c r="B12" s="28">
        <f t="shared" si="1"/>
        <v>1237487990.8472576</v>
      </c>
      <c r="C12" s="28">
        <v>477268095.20530772</v>
      </c>
      <c r="D12" s="28">
        <v>227270521.526337</v>
      </c>
      <c r="E12" s="28">
        <v>227270521.526337</v>
      </c>
      <c r="F12" s="28">
        <v>0</v>
      </c>
      <c r="G12" s="28">
        <v>0</v>
      </c>
      <c r="H12" s="28">
        <v>281815446.69265783</v>
      </c>
      <c r="I12" s="28">
        <v>1136353.7439842927</v>
      </c>
      <c r="J12" s="28">
        <v>22727052.152633701</v>
      </c>
      <c r="K12" s="28">
        <v>0</v>
      </c>
      <c r="L12" s="28">
        <v>0</v>
      </c>
    </row>
    <row r="13" spans="1:12" ht="24" customHeight="1">
      <c r="A13" s="23" t="s">
        <v>53</v>
      </c>
      <c r="B13" s="28">
        <f t="shared" si="1"/>
        <v>242082298.52495262</v>
      </c>
      <c r="C13" s="28">
        <v>0</v>
      </c>
      <c r="D13" s="28">
        <v>0</v>
      </c>
      <c r="E13" s="28">
        <v>242082298.52495262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</row>
    <row r="14" spans="1:12" ht="24" customHeight="1">
      <c r="A14" s="23" t="s">
        <v>28</v>
      </c>
      <c r="B14" s="28">
        <f t="shared" si="1"/>
        <v>356095097.89670122</v>
      </c>
      <c r="C14" s="28">
        <v>199372147.16294381</v>
      </c>
      <c r="D14" s="28">
        <v>15415372.203320399</v>
      </c>
      <c r="E14" s="28">
        <v>0</v>
      </c>
      <c r="F14" s="28">
        <v>0</v>
      </c>
      <c r="G14" s="28">
        <v>0</v>
      </c>
      <c r="H14" s="28">
        <v>56009185.672064118</v>
      </c>
      <c r="I14" s="28">
        <v>85298392.858372867</v>
      </c>
      <c r="J14" s="28">
        <v>0</v>
      </c>
      <c r="K14" s="28">
        <v>0</v>
      </c>
      <c r="L14" s="28">
        <v>0</v>
      </c>
    </row>
    <row r="15" spans="1:12" ht="24" customHeight="1">
      <c r="A15" s="23" t="s">
        <v>29</v>
      </c>
      <c r="B15" s="28">
        <f t="shared" si="1"/>
        <v>5742931898.9345331</v>
      </c>
      <c r="C15" s="28">
        <v>2960658956.5949411</v>
      </c>
      <c r="D15" s="28">
        <v>927607274.12781787</v>
      </c>
      <c r="E15" s="28">
        <v>455570436.40596974</v>
      </c>
      <c r="F15" s="28">
        <v>0</v>
      </c>
      <c r="G15" s="28">
        <v>169055053.50968516</v>
      </c>
      <c r="H15" s="28">
        <v>749221259.87246835</v>
      </c>
      <c r="I15" s="28">
        <v>227236338.15912223</v>
      </c>
      <c r="J15" s="28">
        <v>16466401.315878425</v>
      </c>
      <c r="K15" s="28">
        <v>237116178.94864929</v>
      </c>
      <c r="L15" s="28">
        <v>0</v>
      </c>
    </row>
    <row r="16" spans="1:12" ht="24" customHeight="1">
      <c r="A16" s="23" t="s">
        <v>30</v>
      </c>
      <c r="B16" s="28">
        <f t="shared" si="1"/>
        <v>803275282.21732938</v>
      </c>
      <c r="C16" s="28">
        <v>708147942.63786507</v>
      </c>
      <c r="D16" s="28">
        <v>0</v>
      </c>
      <c r="E16" s="28">
        <v>50067020.831297018</v>
      </c>
      <c r="F16" s="28">
        <v>0</v>
      </c>
      <c r="G16" s="28">
        <v>20026808.332518805</v>
      </c>
      <c r="H16" s="28">
        <v>10013404.166259402</v>
      </c>
      <c r="I16" s="28">
        <v>15020106.249389105</v>
      </c>
      <c r="J16" s="28">
        <v>0</v>
      </c>
      <c r="K16" s="28">
        <v>0</v>
      </c>
      <c r="L16" s="28">
        <v>0</v>
      </c>
    </row>
    <row r="17" spans="1:12" ht="24" customHeight="1">
      <c r="A17" s="23" t="s">
        <v>31</v>
      </c>
      <c r="B17" s="28">
        <f t="shared" si="1"/>
        <v>8614577646.041769</v>
      </c>
      <c r="C17" s="28">
        <v>3965107064.9368181</v>
      </c>
      <c r="D17" s="28">
        <v>1173900704.8324866</v>
      </c>
      <c r="E17" s="28">
        <v>1029737460.3793743</v>
      </c>
      <c r="F17" s="28">
        <v>916466339.73764312</v>
      </c>
      <c r="G17" s="28">
        <v>47367923.177451216</v>
      </c>
      <c r="H17" s="28">
        <v>1215090203.2476616</v>
      </c>
      <c r="I17" s="28">
        <v>164757993.66069987</v>
      </c>
      <c r="J17" s="28">
        <v>7208162.2226556204</v>
      </c>
      <c r="K17" s="28">
        <v>94941793.846978307</v>
      </c>
      <c r="L17" s="28">
        <v>0</v>
      </c>
    </row>
    <row r="18" spans="1:12" ht="24" customHeight="1">
      <c r="A18" s="23" t="s">
        <v>32</v>
      </c>
      <c r="B18" s="28">
        <f t="shared" si="1"/>
        <v>1745113826.0864308</v>
      </c>
      <c r="C18" s="28">
        <v>1422459691.8402944</v>
      </c>
      <c r="D18" s="28">
        <v>222520092.58354232</v>
      </c>
      <c r="E18" s="28">
        <v>66756027.775062695</v>
      </c>
      <c r="F18" s="28">
        <v>0</v>
      </c>
      <c r="G18" s="28">
        <v>0</v>
      </c>
      <c r="H18" s="28">
        <v>27815011.57294279</v>
      </c>
      <c r="I18" s="28">
        <v>5563002.3145885579</v>
      </c>
      <c r="J18" s="28">
        <v>0</v>
      </c>
      <c r="K18" s="28">
        <v>0</v>
      </c>
      <c r="L18" s="28">
        <v>0</v>
      </c>
    </row>
    <row r="19" spans="1:12" ht="24" customHeight="1">
      <c r="A19" s="23" t="s">
        <v>33</v>
      </c>
      <c r="B19" s="28">
        <f t="shared" si="1"/>
        <v>-13017425.416137218</v>
      </c>
      <c r="C19" s="28">
        <v>97130020.41271621</v>
      </c>
      <c r="D19" s="28">
        <v>0</v>
      </c>
      <c r="E19" s="28">
        <v>0</v>
      </c>
      <c r="F19" s="28">
        <v>-200268083.32518807</v>
      </c>
      <c r="G19" s="28">
        <v>0</v>
      </c>
      <c r="H19" s="28">
        <v>90120637.496334642</v>
      </c>
      <c r="I19" s="28">
        <v>0</v>
      </c>
      <c r="J19" s="28">
        <v>0</v>
      </c>
      <c r="K19" s="28">
        <v>0</v>
      </c>
      <c r="L19" s="28">
        <v>0</v>
      </c>
    </row>
    <row r="20" spans="1:12" ht="24" customHeight="1">
      <c r="A20" s="23" t="s">
        <v>34</v>
      </c>
      <c r="B20" s="28">
        <f t="shared" si="1"/>
        <v>518694335.8122372</v>
      </c>
      <c r="C20" s="28">
        <v>480461338.08651948</v>
      </c>
      <c r="D20" s="28">
        <v>0</v>
      </c>
      <c r="E20" s="28">
        <v>0</v>
      </c>
      <c r="F20" s="28">
        <v>0</v>
      </c>
      <c r="G20" s="28">
        <v>12744332.575239241</v>
      </c>
      <c r="H20" s="28">
        <v>0</v>
      </c>
      <c r="I20" s="28">
        <v>25488665.150478482</v>
      </c>
      <c r="J20" s="28">
        <v>0</v>
      </c>
      <c r="K20" s="28">
        <v>0</v>
      </c>
      <c r="L20" s="28">
        <v>0</v>
      </c>
    </row>
    <row r="21" spans="1:12" ht="24" customHeight="1">
      <c r="A21" s="23" t="s">
        <v>35</v>
      </c>
      <c r="B21" s="28">
        <f t="shared" si="1"/>
        <v>2991183103.6827083</v>
      </c>
      <c r="C21" s="28">
        <v>911744692.09256053</v>
      </c>
      <c r="D21" s="28">
        <v>943590884.44249475</v>
      </c>
      <c r="E21" s="28">
        <v>0</v>
      </c>
      <c r="F21" s="28">
        <v>0</v>
      </c>
      <c r="G21" s="28">
        <v>217025903.42177379</v>
      </c>
      <c r="H21" s="28">
        <v>333795275.37153256</v>
      </c>
      <c r="I21" s="28">
        <v>467077487.79903489</v>
      </c>
      <c r="J21" s="28">
        <v>0</v>
      </c>
      <c r="K21" s="28">
        <v>117948860.55531184</v>
      </c>
      <c r="L21" s="28">
        <v>0</v>
      </c>
    </row>
    <row r="22" spans="1:12" ht="24" customHeight="1">
      <c r="A22" s="23" t="s">
        <v>36</v>
      </c>
      <c r="B22" s="28">
        <f t="shared" si="1"/>
        <v>263938024.07242626</v>
      </c>
      <c r="C22" s="28">
        <v>260679529.94807532</v>
      </c>
      <c r="D22" s="28">
        <v>0</v>
      </c>
      <c r="E22" s="28">
        <v>0</v>
      </c>
      <c r="F22" s="28">
        <v>0</v>
      </c>
      <c r="G22" s="28">
        <v>0</v>
      </c>
      <c r="H22" s="28">
        <v>3258494.1243509417</v>
      </c>
      <c r="I22" s="28">
        <v>0</v>
      </c>
      <c r="J22" s="28">
        <v>0</v>
      </c>
      <c r="K22" s="28">
        <v>0</v>
      </c>
      <c r="L22" s="28">
        <v>0</v>
      </c>
    </row>
    <row r="23" spans="1:12" ht="24" customHeight="1">
      <c r="A23" s="23" t="s">
        <v>37</v>
      </c>
      <c r="B23" s="28">
        <f t="shared" si="1"/>
        <v>712954376.63766956</v>
      </c>
      <c r="C23" s="28">
        <v>422565655.81614685</v>
      </c>
      <c r="D23" s="28">
        <v>90120637.496334627</v>
      </c>
      <c r="E23" s="28">
        <v>100134041.66259404</v>
      </c>
      <c r="F23" s="28">
        <v>0</v>
      </c>
      <c r="G23" s="28">
        <v>0</v>
      </c>
      <c r="H23" s="28">
        <v>100134041.66259404</v>
      </c>
      <c r="I23" s="28">
        <v>0</v>
      </c>
      <c r="J23" s="28">
        <v>0</v>
      </c>
      <c r="K23" s="28">
        <v>0</v>
      </c>
      <c r="L23" s="28">
        <v>0</v>
      </c>
    </row>
    <row r="24" spans="1:12" ht="24" customHeight="1">
      <c r="A24" s="23" t="s">
        <v>38</v>
      </c>
      <c r="B24" s="28">
        <f t="shared" si="1"/>
        <v>5255630929.8385878</v>
      </c>
      <c r="C24" s="28">
        <v>1646845583.7921817</v>
      </c>
      <c r="D24" s="28">
        <v>533307647.51737189</v>
      </c>
      <c r="E24" s="28">
        <v>1475554755.9769182</v>
      </c>
      <c r="F24" s="28">
        <v>758856731.64527225</v>
      </c>
      <c r="G24" s="28">
        <v>0</v>
      </c>
      <c r="H24" s="28">
        <v>790475762.13049185</v>
      </c>
      <c r="I24" s="28">
        <v>50590448.776351482</v>
      </c>
      <c r="J24" s="28">
        <v>0</v>
      </c>
      <c r="K24" s="28">
        <v>0</v>
      </c>
      <c r="L24" s="28">
        <v>0</v>
      </c>
    </row>
    <row r="25" spans="1:12" ht="24" customHeight="1">
      <c r="A25" s="23" t="s">
        <v>39</v>
      </c>
      <c r="B25" s="28">
        <f t="shared" si="1"/>
        <v>7598998798.7491455</v>
      </c>
      <c r="C25" s="28">
        <v>6863561686.6068525</v>
      </c>
      <c r="D25" s="28">
        <v>29417484.485691752</v>
      </c>
      <c r="E25" s="28">
        <v>608941928.85381913</v>
      </c>
      <c r="F25" s="28">
        <v>0</v>
      </c>
      <c r="G25" s="28">
        <v>0</v>
      </c>
      <c r="H25" s="28">
        <v>11766993.794276701</v>
      </c>
      <c r="I25" s="28">
        <v>85310705.008506075</v>
      </c>
      <c r="J25" s="28">
        <v>0</v>
      </c>
      <c r="K25" s="28">
        <v>0</v>
      </c>
      <c r="L25" s="28">
        <v>0</v>
      </c>
    </row>
    <row r="26" spans="1:12" ht="24" customHeight="1">
      <c r="A26" s="23" t="s">
        <v>40</v>
      </c>
      <c r="B26" s="28">
        <f>SUM(C26:L26)</f>
        <v>3734087851.5035257</v>
      </c>
      <c r="C26" s="28">
        <v>2878471595.3996887</v>
      </c>
      <c r="D26" s="28">
        <v>538607355.46104836</v>
      </c>
      <c r="E26" s="28">
        <v>0</v>
      </c>
      <c r="F26" s="28">
        <v>0</v>
      </c>
      <c r="G26" s="28">
        <v>115415861.88451037</v>
      </c>
      <c r="H26" s="28">
        <v>189282013.49059704</v>
      </c>
      <c r="I26" s="28">
        <v>0</v>
      </c>
      <c r="J26" s="28">
        <v>0</v>
      </c>
      <c r="K26" s="28">
        <v>12311025.267681107</v>
      </c>
      <c r="L26" s="28">
        <v>0</v>
      </c>
    </row>
    <row r="27" spans="1:12" ht="24" customHeight="1">
      <c r="A27" s="23" t="s">
        <v>41</v>
      </c>
      <c r="B27" s="28">
        <f>SUM(C27:L27)</f>
        <v>966140355.86266589</v>
      </c>
      <c r="C27" s="28">
        <v>918311625.37441516</v>
      </c>
      <c r="D27" s="28">
        <v>0</v>
      </c>
      <c r="E27" s="28">
        <v>0</v>
      </c>
      <c r="F27" s="28">
        <v>0</v>
      </c>
      <c r="G27" s="28">
        <v>0</v>
      </c>
      <c r="H27" s="28">
        <v>47828730.488250785</v>
      </c>
      <c r="I27" s="28">
        <v>0</v>
      </c>
      <c r="J27" s="28">
        <v>0</v>
      </c>
      <c r="K27" s="28">
        <v>0</v>
      </c>
      <c r="L27" s="28">
        <v>0</v>
      </c>
    </row>
    <row r="28" spans="1:12" ht="24" customHeight="1">
      <c r="A28" s="23" t="s">
        <v>42</v>
      </c>
      <c r="B28" s="28">
        <f t="shared" si="1"/>
        <v>2775445786.7842317</v>
      </c>
      <c r="C28" s="28">
        <v>504932867.00779611</v>
      </c>
      <c r="D28" s="28">
        <v>0</v>
      </c>
      <c r="E28" s="28">
        <v>1362026921.5727537</v>
      </c>
      <c r="F28" s="28">
        <v>0</v>
      </c>
      <c r="G28" s="28">
        <v>84249087.932335287</v>
      </c>
      <c r="H28" s="28">
        <v>567979267.81049371</v>
      </c>
      <c r="I28" s="28">
        <v>256257642.46085316</v>
      </c>
      <c r="J28" s="28">
        <v>0</v>
      </c>
      <c r="K28" s="28">
        <v>0</v>
      </c>
      <c r="L28" s="28">
        <v>0</v>
      </c>
    </row>
    <row r="29" spans="1:12" ht="24" customHeight="1">
      <c r="A29" s="23" t="s">
        <v>43</v>
      </c>
      <c r="B29" s="28">
        <f t="shared" si="1"/>
        <v>550737229.1442672</v>
      </c>
      <c r="C29" s="28">
        <v>0</v>
      </c>
      <c r="D29" s="28">
        <v>0</v>
      </c>
      <c r="E29" s="28">
        <v>472060482.12365764</v>
      </c>
      <c r="F29" s="28">
        <v>0</v>
      </c>
      <c r="G29" s="28">
        <v>0</v>
      </c>
      <c r="H29" s="28">
        <v>78676747.020609602</v>
      </c>
      <c r="I29" s="28">
        <v>0</v>
      </c>
      <c r="J29" s="28">
        <v>0</v>
      </c>
      <c r="K29" s="28">
        <v>0</v>
      </c>
      <c r="L29" s="28">
        <v>0</v>
      </c>
    </row>
    <row r="30" spans="1:12" ht="24" customHeight="1">
      <c r="A30" s="23" t="s">
        <v>44</v>
      </c>
      <c r="B30" s="28">
        <f t="shared" si="1"/>
        <v>591262064.82889342</v>
      </c>
      <c r="C30" s="28">
        <v>156680324.01323539</v>
      </c>
      <c r="D30" s="28">
        <v>5595725.8576155491</v>
      </c>
      <c r="E30" s="28">
        <v>55957258.576155491</v>
      </c>
      <c r="F30" s="28">
        <v>0</v>
      </c>
      <c r="G30" s="28">
        <v>11191451.715231098</v>
      </c>
      <c r="H30" s="28">
        <v>244327061.65672943</v>
      </c>
      <c r="I30" s="28">
        <v>39170081.00330884</v>
      </c>
      <c r="J30" s="28">
        <v>67148710.291386589</v>
      </c>
      <c r="K30" s="28">
        <v>11191451.715231098</v>
      </c>
      <c r="L30" s="28">
        <v>0</v>
      </c>
    </row>
    <row r="31" spans="1:12" ht="24" customHeight="1">
      <c r="A31" s="23" t="s">
        <v>45</v>
      </c>
      <c r="B31" s="28">
        <f t="shared" si="1"/>
        <v>284705437.37580788</v>
      </c>
      <c r="C31" s="28">
        <v>284705437.37580788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</row>
    <row r="32" spans="1:12" ht="24" customHeight="1">
      <c r="A32" s="23" t="s">
        <v>46</v>
      </c>
      <c r="B32" s="28">
        <f t="shared" si="1"/>
        <v>2078172047.2430758</v>
      </c>
      <c r="C32" s="28">
        <v>370383239.72561604</v>
      </c>
      <c r="D32" s="28">
        <v>1610361911.8505044</v>
      </c>
      <c r="E32" s="28">
        <v>0</v>
      </c>
      <c r="F32" s="28">
        <v>0</v>
      </c>
      <c r="G32" s="28">
        <v>32207238.237010088</v>
      </c>
      <c r="H32" s="28">
        <v>63609295.51809492</v>
      </c>
      <c r="I32" s="28">
        <v>1610361.9118505043</v>
      </c>
      <c r="J32" s="28">
        <v>0</v>
      </c>
      <c r="K32" s="28">
        <v>0</v>
      </c>
      <c r="L32" s="28">
        <v>0</v>
      </c>
    </row>
    <row r="33" spans="1:12" ht="24" customHeight="1">
      <c r="A33" s="23" t="s">
        <v>47</v>
      </c>
      <c r="B33" s="28">
        <f t="shared" si="1"/>
        <v>5299343295.0939455</v>
      </c>
      <c r="C33" s="28">
        <v>4162499395.9480672</v>
      </c>
      <c r="D33" s="28">
        <v>595323140.15275562</v>
      </c>
      <c r="E33" s="28">
        <v>0</v>
      </c>
      <c r="F33" s="28">
        <v>119064628.03055111</v>
      </c>
      <c r="G33" s="28">
        <v>11906462.803055111</v>
      </c>
      <c r="H33" s="28">
        <v>126803828.85253693</v>
      </c>
      <c r="I33" s="28">
        <v>281364546.74636918</v>
      </c>
      <c r="J33" s="28">
        <v>0</v>
      </c>
      <c r="K33" s="28">
        <v>2381292.5606110222</v>
      </c>
      <c r="L33" s="28">
        <v>0</v>
      </c>
    </row>
    <row r="34" spans="1:12" ht="24" customHeight="1">
      <c r="A34" s="23" t="s">
        <v>48</v>
      </c>
      <c r="B34" s="28">
        <f t="shared" si="1"/>
        <v>1840458056.5299456</v>
      </c>
      <c r="C34" s="28">
        <v>646833127.16243219</v>
      </c>
      <c r="D34" s="28">
        <v>0</v>
      </c>
      <c r="E34" s="28">
        <v>913289348.44306874</v>
      </c>
      <c r="F34" s="28">
        <v>0</v>
      </c>
      <c r="G34" s="28">
        <v>89322611.569063291</v>
      </c>
      <c r="H34" s="28">
        <v>158032312.77603507</v>
      </c>
      <c r="I34" s="28">
        <v>32980656.579346448</v>
      </c>
      <c r="J34" s="28">
        <v>0</v>
      </c>
      <c r="K34" s="28">
        <v>0</v>
      </c>
      <c r="L34" s="28">
        <v>0</v>
      </c>
    </row>
    <row r="35" spans="1:12" ht="24" customHeight="1">
      <c r="A35" s="23" t="s">
        <v>49</v>
      </c>
      <c r="B35" s="28">
        <f t="shared" si="1"/>
        <v>1093299146.8180814</v>
      </c>
      <c r="C35" s="28">
        <v>358013727.92365736</v>
      </c>
      <c r="D35" s="28">
        <v>0</v>
      </c>
      <c r="E35" s="28">
        <v>256089934.1370939</v>
      </c>
      <c r="F35" s="28">
        <v>0</v>
      </c>
      <c r="G35" s="28">
        <v>39950029.725386649</v>
      </c>
      <c r="H35" s="28">
        <v>204871947.30967513</v>
      </c>
      <c r="I35" s="28">
        <v>234373507.72226834</v>
      </c>
      <c r="J35" s="28">
        <v>0</v>
      </c>
      <c r="K35" s="28">
        <v>0</v>
      </c>
      <c r="L35" s="28">
        <v>0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rightToLeft="1" tabSelected="1" zoomScaleNormal="100" workbookViewId="0">
      <selection sqref="A1:B1"/>
    </sheetView>
  </sheetViews>
  <sheetFormatPr defaultRowHeight="12.75"/>
  <cols>
    <col min="1" max="1" width="9.42578125" style="2" bestFit="1" customWidth="1"/>
    <col min="2" max="2" width="109.28515625" style="2" customWidth="1"/>
    <col min="3" max="16384" width="9.140625" style="2"/>
  </cols>
  <sheetData>
    <row r="1" spans="1:2" ht="41.25" customHeight="1" thickBot="1">
      <c r="A1" s="8" t="s">
        <v>158</v>
      </c>
      <c r="B1" s="7"/>
    </row>
    <row r="2" spans="1:2" ht="27" customHeight="1" thickBot="1">
      <c r="A2" s="6" t="s">
        <v>7</v>
      </c>
      <c r="B2" s="4" t="s">
        <v>122</v>
      </c>
    </row>
    <row r="3" spans="1:2" ht="27" customHeight="1" thickBot="1">
      <c r="A3" s="6" t="s">
        <v>8</v>
      </c>
      <c r="B3" s="5" t="s">
        <v>123</v>
      </c>
    </row>
    <row r="4" spans="1:2" ht="27" customHeight="1" thickBot="1">
      <c r="A4" s="6" t="s">
        <v>9</v>
      </c>
      <c r="B4" s="5" t="s">
        <v>124</v>
      </c>
    </row>
    <row r="5" spans="1:2" ht="27" customHeight="1" thickBot="1">
      <c r="A5" s="6" t="s">
        <v>14</v>
      </c>
      <c r="B5" s="5" t="s">
        <v>125</v>
      </c>
    </row>
    <row r="6" spans="1:2" ht="27" customHeight="1" thickBot="1">
      <c r="A6" s="6" t="s">
        <v>10</v>
      </c>
      <c r="B6" s="5" t="s">
        <v>126</v>
      </c>
    </row>
    <row r="7" spans="1:2" ht="27" customHeight="1" thickBot="1">
      <c r="A7" s="6" t="s">
        <v>11</v>
      </c>
      <c r="B7" s="5" t="s">
        <v>127</v>
      </c>
    </row>
    <row r="8" spans="1:2" ht="27" customHeight="1" thickBot="1">
      <c r="A8" s="6" t="s">
        <v>15</v>
      </c>
      <c r="B8" s="5" t="s">
        <v>128</v>
      </c>
    </row>
    <row r="9" spans="1:2" ht="27" customHeight="1" thickBot="1">
      <c r="A9" s="6" t="s">
        <v>12</v>
      </c>
      <c r="B9" s="5" t="s">
        <v>129</v>
      </c>
    </row>
    <row r="10" spans="1:2" ht="27" customHeight="1" thickBot="1">
      <c r="A10" s="6" t="s">
        <v>13</v>
      </c>
      <c r="B10" s="5" t="s">
        <v>130</v>
      </c>
    </row>
    <row r="11" spans="1:2" ht="27" customHeight="1" thickBot="1">
      <c r="A11" s="6" t="s">
        <v>16</v>
      </c>
      <c r="B11" s="5" t="s">
        <v>131</v>
      </c>
    </row>
    <row r="12" spans="1:2" ht="27" customHeight="1" thickBot="1">
      <c r="A12" s="6" t="s">
        <v>121</v>
      </c>
      <c r="B12" s="5" t="s">
        <v>132</v>
      </c>
    </row>
  </sheetData>
  <mergeCells count="1">
    <mergeCell ref="A1:B1"/>
  </mergeCells>
  <hyperlinks>
    <hyperlink ref="A2" location="'T01'!A1" display="جدول 1"/>
    <hyperlink ref="A3" location="'T02'!A1" display="جدول 2"/>
    <hyperlink ref="A5" location="'T04'!A1" display="جدول 4"/>
    <hyperlink ref="A6" location="'T05'!A1" display="جدول 5"/>
    <hyperlink ref="A7" location="'T06'!A1" display="جدول 6"/>
    <hyperlink ref="A8" location="'T07'!A1" display="جدول7"/>
    <hyperlink ref="A9" location="'T08'!A1" display="جدول 8"/>
    <hyperlink ref="A10" location="'T09'!A1" display="جدول 9"/>
    <hyperlink ref="A11" location="'T10'!A1" display="جدول 10"/>
    <hyperlink ref="A4" location="'T03'!A1" display="جدول 3"/>
    <hyperlink ref="A12" location="'T11'!A1" display="جدول 11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9"/>
  <sheetViews>
    <sheetView rightToLeft="1" zoomScaleNormal="100" workbookViewId="0">
      <selection activeCell="H21" sqref="H21"/>
    </sheetView>
  </sheetViews>
  <sheetFormatPr defaultRowHeight="15"/>
  <cols>
    <col min="11" max="11" width="17.140625" bestFit="1" customWidth="1"/>
  </cols>
  <sheetData>
    <row r="29" spans="11:11">
      <c r="K29" s="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rightToLeft="1" zoomScaleNormal="100" workbookViewId="0">
      <selection activeCell="L11" sqref="L11"/>
    </sheetView>
  </sheetViews>
  <sheetFormatPr defaultColWidth="9" defaultRowHeight="21.75" customHeight="1"/>
  <cols>
    <col min="1" max="1" width="22.85546875" style="13" customWidth="1"/>
    <col min="2" max="8" width="13.28515625" style="10" customWidth="1"/>
    <col min="9" max="9" width="12" style="10" bestFit="1" customWidth="1"/>
    <col min="10" max="16384" width="9" style="10"/>
  </cols>
  <sheetData>
    <row r="1" spans="1:8" ht="21.75" customHeight="1">
      <c r="A1" s="9" t="s">
        <v>18</v>
      </c>
      <c r="B1" s="9"/>
    </row>
    <row r="2" spans="1:8" s="13" customFormat="1" ht="29.25" customHeight="1">
      <c r="A2" s="11" t="s">
        <v>133</v>
      </c>
      <c r="B2" s="11"/>
      <c r="C2" s="12"/>
      <c r="D2" s="12"/>
      <c r="E2" s="12"/>
    </row>
    <row r="3" spans="1:8" ht="21.75" customHeight="1">
      <c r="A3" s="21" t="s">
        <v>17</v>
      </c>
      <c r="B3" s="21" t="s">
        <v>0</v>
      </c>
      <c r="C3" s="21" t="s">
        <v>50</v>
      </c>
      <c r="D3" s="21"/>
      <c r="E3" s="21"/>
      <c r="F3" s="21"/>
      <c r="G3" s="21"/>
      <c r="H3" s="21" t="s">
        <v>51</v>
      </c>
    </row>
    <row r="4" spans="1:8" s="14" customFormat="1" ht="36.75" customHeight="1">
      <c r="A4" s="21"/>
      <c r="B4" s="21"/>
      <c r="C4" s="22" t="s">
        <v>6</v>
      </c>
      <c r="D4" s="22" t="s">
        <v>96</v>
      </c>
      <c r="E4" s="22" t="s">
        <v>156</v>
      </c>
      <c r="F4" s="22" t="s">
        <v>134</v>
      </c>
      <c r="G4" s="22" t="s">
        <v>52</v>
      </c>
      <c r="H4" s="21"/>
    </row>
    <row r="5" spans="1:8" s="17" customFormat="1" ht="21.75" customHeight="1">
      <c r="A5" s="15" t="s">
        <v>19</v>
      </c>
      <c r="B5" s="16">
        <f t="shared" ref="B5:H5" si="0">SUM(B6:B36)</f>
        <v>1721.0856599888675</v>
      </c>
      <c r="C5" s="16">
        <f t="shared" si="0"/>
        <v>42.173620059755081</v>
      </c>
      <c r="D5" s="16">
        <f t="shared" si="0"/>
        <v>4.5949178478404438</v>
      </c>
      <c r="E5" s="16">
        <f t="shared" si="0"/>
        <v>1.7824907939938208</v>
      </c>
      <c r="F5" s="16">
        <f t="shared" si="0"/>
        <v>23.439361893368297</v>
      </c>
      <c r="G5" s="16">
        <f t="shared" si="0"/>
        <v>12.356849524552493</v>
      </c>
      <c r="H5" s="16">
        <f t="shared" si="0"/>
        <v>1678.912039929113</v>
      </c>
    </row>
    <row r="6" spans="1:8" s="17" customFormat="1" ht="21.75" customHeight="1">
      <c r="A6" s="23" t="s">
        <v>20</v>
      </c>
      <c r="B6" s="18">
        <v>78.459660440099697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78.459660440099697</v>
      </c>
    </row>
    <row r="7" spans="1:8" s="17" customFormat="1" ht="21.75" customHeight="1">
      <c r="A7" s="23" t="s">
        <v>21</v>
      </c>
      <c r="B7" s="18">
        <v>142.59926351950546</v>
      </c>
      <c r="C7" s="18">
        <v>3.5649815879876314</v>
      </c>
      <c r="D7" s="18">
        <v>0</v>
      </c>
      <c r="E7" s="18">
        <v>1.7824907939938208</v>
      </c>
      <c r="F7" s="18">
        <v>1.7824907939938208</v>
      </c>
      <c r="G7" s="18">
        <v>0</v>
      </c>
      <c r="H7" s="18">
        <v>139.034281931518</v>
      </c>
    </row>
    <row r="8" spans="1:8" s="17" customFormat="1" ht="21.75" customHeight="1">
      <c r="A8" s="23" t="s">
        <v>22</v>
      </c>
      <c r="B8" s="18">
        <v>37.117253551418294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37.117253551418294</v>
      </c>
    </row>
    <row r="9" spans="1:8" s="17" customFormat="1" ht="21.75" customHeight="1">
      <c r="A9" s="23" t="s">
        <v>23</v>
      </c>
      <c r="B9" s="18">
        <v>69.850259873285154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69.850259873285154</v>
      </c>
    </row>
    <row r="10" spans="1:8" s="17" customFormat="1" ht="21.75" customHeight="1">
      <c r="A10" s="23" t="s">
        <v>24</v>
      </c>
      <c r="B10" s="18">
        <v>13.740615717033741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13.740615717033741</v>
      </c>
    </row>
    <row r="11" spans="1:8" s="17" customFormat="1" ht="21.75" customHeight="1">
      <c r="A11" s="23" t="s">
        <v>25</v>
      </c>
      <c r="B11" s="18">
        <v>6.3931734292271569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6.3931734292271569</v>
      </c>
    </row>
    <row r="12" spans="1:8" s="17" customFormat="1" ht="21.75" customHeight="1">
      <c r="A12" s="23" t="s">
        <v>26</v>
      </c>
      <c r="B12" s="18">
        <v>27.623934536919968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27.623934536919968</v>
      </c>
    </row>
    <row r="13" spans="1:8" s="17" customFormat="1" ht="21.75" customHeight="1">
      <c r="A13" s="23" t="s">
        <v>27</v>
      </c>
      <c r="B13" s="18">
        <v>69.317509065532803</v>
      </c>
      <c r="C13" s="18">
        <v>3.4090578228950363</v>
      </c>
      <c r="D13" s="18">
        <v>0</v>
      </c>
      <c r="E13" s="18">
        <v>0</v>
      </c>
      <c r="F13" s="18">
        <v>3.409057822895055</v>
      </c>
      <c r="G13" s="18">
        <v>0</v>
      </c>
      <c r="H13" s="18">
        <v>65.908451242637767</v>
      </c>
    </row>
    <row r="14" spans="1:8" s="17" customFormat="1" ht="21.75" customHeight="1">
      <c r="A14" s="23" t="s">
        <v>53</v>
      </c>
      <c r="B14" s="18">
        <v>11.297173931164458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11.297173931164458</v>
      </c>
    </row>
    <row r="15" spans="1:8" s="17" customFormat="1" ht="21.75" customHeight="1">
      <c r="A15" s="23" t="s">
        <v>28</v>
      </c>
      <c r="B15" s="18">
        <v>39.052276248411665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39.052276248411665</v>
      </c>
    </row>
    <row r="16" spans="1:8" s="17" customFormat="1" ht="21.75" customHeight="1">
      <c r="A16" s="23" t="s">
        <v>29</v>
      </c>
      <c r="B16" s="18">
        <v>95.533875513073937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95.533875513073937</v>
      </c>
    </row>
    <row r="17" spans="1:8" s="17" customFormat="1" ht="21.75" customHeight="1">
      <c r="A17" s="23" t="s">
        <v>30</v>
      </c>
      <c r="B17" s="18">
        <v>14.01876583276316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14.01876583276316</v>
      </c>
    </row>
    <row r="18" spans="1:8" s="17" customFormat="1" ht="21.75" customHeight="1">
      <c r="A18" s="23" t="s">
        <v>31</v>
      </c>
      <c r="B18" s="18">
        <v>213.407357876558</v>
      </c>
      <c r="C18" s="18">
        <v>14.416324445311318</v>
      </c>
      <c r="D18" s="18">
        <v>0</v>
      </c>
      <c r="E18" s="18">
        <v>0</v>
      </c>
      <c r="F18" s="18">
        <v>2.0594749207587486</v>
      </c>
      <c r="G18" s="18">
        <v>12.356849524552493</v>
      </c>
      <c r="H18" s="18">
        <v>198.99103343124699</v>
      </c>
    </row>
    <row r="19" spans="1:8" s="17" customFormat="1" ht="21.75" customHeight="1">
      <c r="A19" s="23" t="s">
        <v>32</v>
      </c>
      <c r="B19" s="18">
        <v>20.026808332518808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20.026808332518808</v>
      </c>
    </row>
    <row r="20" spans="1:8" s="17" customFormat="1" ht="21.75" customHeight="1">
      <c r="A20" s="23" t="s">
        <v>33</v>
      </c>
      <c r="B20" s="18">
        <v>11.01474458288534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11.01474458288534</v>
      </c>
    </row>
    <row r="21" spans="1:8" s="17" customFormat="1" ht="21.75" customHeight="1">
      <c r="A21" s="23" t="s">
        <v>34</v>
      </c>
      <c r="B21" s="18">
        <v>14.018765832763165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14.018765832763165</v>
      </c>
    </row>
    <row r="22" spans="1:8" s="17" customFormat="1" ht="21.75" customHeight="1">
      <c r="A22" s="23" t="s">
        <v>35</v>
      </c>
      <c r="B22" s="18">
        <v>94.359088444249451</v>
      </c>
      <c r="C22" s="18">
        <v>2.3589772111062359</v>
      </c>
      <c r="D22" s="18">
        <v>0</v>
      </c>
      <c r="E22" s="18">
        <v>0</v>
      </c>
      <c r="F22" s="18">
        <v>2.3589772111062368</v>
      </c>
      <c r="G22" s="18">
        <v>0</v>
      </c>
      <c r="H22" s="18">
        <v>92.000111233143215</v>
      </c>
    </row>
    <row r="23" spans="1:8" s="17" customFormat="1" ht="21.75" customHeight="1">
      <c r="A23" s="23" t="s">
        <v>36</v>
      </c>
      <c r="B23" s="18">
        <v>35.84343536786038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35.84343536786038</v>
      </c>
    </row>
    <row r="24" spans="1:8" s="17" customFormat="1" ht="21.75" customHeight="1">
      <c r="A24" s="23" t="s">
        <v>37</v>
      </c>
      <c r="B24" s="18">
        <v>16.021446666015041</v>
      </c>
      <c r="C24" s="18">
        <v>1.0013404166259416</v>
      </c>
      <c r="D24" s="18">
        <v>0</v>
      </c>
      <c r="E24" s="18">
        <v>0</v>
      </c>
      <c r="F24" s="18">
        <v>1.0013404166259403</v>
      </c>
      <c r="G24" s="18">
        <v>0</v>
      </c>
      <c r="H24" s="18">
        <v>15.0201062493891</v>
      </c>
    </row>
    <row r="25" spans="1:8" s="17" customFormat="1" ht="21.75" customHeight="1">
      <c r="A25" s="23" t="s">
        <v>38</v>
      </c>
      <c r="B25" s="18">
        <v>67.453931701802006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67.453931701802006</v>
      </c>
    </row>
    <row r="26" spans="1:8" s="17" customFormat="1" ht="21.75" customHeight="1">
      <c r="A26" s="23" t="s">
        <v>39</v>
      </c>
      <c r="B26" s="18">
        <v>154.50327779221169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154.50327779221169</v>
      </c>
    </row>
    <row r="27" spans="1:8" s="17" customFormat="1" ht="21.75" customHeight="1">
      <c r="A27" s="23" t="s">
        <v>40</v>
      </c>
      <c r="B27" s="18">
        <v>61.555126338405501</v>
      </c>
      <c r="C27" s="18">
        <v>3.0777563169202722</v>
      </c>
      <c r="D27" s="18">
        <v>0</v>
      </c>
      <c r="E27" s="18">
        <v>0</v>
      </c>
      <c r="F27" s="18">
        <v>3.0777563169202766</v>
      </c>
      <c r="G27" s="18">
        <v>0</v>
      </c>
      <c r="H27" s="18">
        <v>58.477370021485228</v>
      </c>
    </row>
    <row r="28" spans="1:8" s="17" customFormat="1" ht="21.75" customHeight="1">
      <c r="A28" s="23" t="s">
        <v>41</v>
      </c>
      <c r="B28" s="18">
        <v>8.1992109408429918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8.1992109408429918</v>
      </c>
    </row>
    <row r="29" spans="1:8" s="17" customFormat="1" ht="21.75" customHeight="1">
      <c r="A29" s="23" t="s">
        <v>42</v>
      </c>
      <c r="B29" s="18">
        <v>104.96617996962118</v>
      </c>
      <c r="C29" s="18">
        <v>7.0207573276945823</v>
      </c>
      <c r="D29" s="18">
        <v>0</v>
      </c>
      <c r="E29" s="18">
        <v>0</v>
      </c>
      <c r="F29" s="18">
        <v>7.0207573276946071</v>
      </c>
      <c r="G29" s="18">
        <v>0</v>
      </c>
      <c r="H29" s="18">
        <v>97.945422641926598</v>
      </c>
    </row>
    <row r="30" spans="1:8" s="17" customFormat="1" ht="21.75" customHeight="1">
      <c r="A30" s="23" t="s">
        <v>43</v>
      </c>
      <c r="B30" s="18">
        <v>6.2941397616487684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6.2941397616487684</v>
      </c>
    </row>
    <row r="31" spans="1:8" s="17" customFormat="1" ht="21.75" customHeight="1">
      <c r="A31" s="23" t="s">
        <v>44</v>
      </c>
      <c r="B31" s="18">
        <v>27.872605008670281</v>
      </c>
      <c r="C31" s="18">
        <v>1.1191451715231082</v>
      </c>
      <c r="D31" s="18">
        <v>0</v>
      </c>
      <c r="E31" s="18">
        <v>0</v>
      </c>
      <c r="F31" s="18">
        <v>1.1191451715231098</v>
      </c>
      <c r="G31" s="18">
        <v>0</v>
      </c>
      <c r="H31" s="18">
        <v>26.753459837147172</v>
      </c>
    </row>
    <row r="32" spans="1:8" s="17" customFormat="1" ht="21.75" customHeight="1">
      <c r="A32" s="23" t="s">
        <v>45</v>
      </c>
      <c r="B32" s="18">
        <v>79.63324418801929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79.63324418801929</v>
      </c>
    </row>
    <row r="33" spans="1:8" s="17" customFormat="1" ht="21.75" customHeight="1">
      <c r="A33" s="23" t="s">
        <v>46</v>
      </c>
      <c r="B33" s="18">
        <v>61.439207191861783</v>
      </c>
      <c r="C33" s="18">
        <v>4.8310857355515111</v>
      </c>
      <c r="D33" s="18">
        <v>3.2207238237010087</v>
      </c>
      <c r="E33" s="18">
        <v>0</v>
      </c>
      <c r="F33" s="18">
        <v>1.6103619118505044</v>
      </c>
      <c r="G33" s="18">
        <v>0</v>
      </c>
      <c r="H33" s="18">
        <v>56.608121456310272</v>
      </c>
    </row>
    <row r="34" spans="1:8" s="17" customFormat="1" ht="21.75" customHeight="1">
      <c r="A34" s="23" t="s">
        <v>47</v>
      </c>
      <c r="B34" s="18">
        <v>40.732503606257417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40.732503606257417</v>
      </c>
    </row>
    <row r="35" spans="1:8" s="17" customFormat="1" ht="21.75" customHeight="1">
      <c r="A35" s="23" t="s">
        <v>48</v>
      </c>
      <c r="B35" s="18">
        <v>65.961313158692874</v>
      </c>
      <c r="C35" s="18">
        <v>1.3741940241394417</v>
      </c>
      <c r="D35" s="18">
        <v>1.3741940241394353</v>
      </c>
      <c r="E35" s="18">
        <v>0</v>
      </c>
      <c r="F35" s="18">
        <v>0</v>
      </c>
      <c r="G35" s="18">
        <v>0</v>
      </c>
      <c r="H35" s="18">
        <v>64.587119134553433</v>
      </c>
    </row>
    <row r="36" spans="1:8" s="17" customFormat="1" ht="21.75" customHeight="1">
      <c r="A36" s="23" t="s">
        <v>49</v>
      </c>
      <c r="B36" s="18">
        <v>32.779511569548042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32.779511569548042</v>
      </c>
    </row>
    <row r="37" spans="1:8" ht="21.75" customHeight="1">
      <c r="A37" s="24"/>
      <c r="B37" s="20"/>
      <c r="C37" s="20"/>
      <c r="D37" s="20"/>
      <c r="E37" s="20"/>
      <c r="F37" s="20"/>
      <c r="G37" s="20"/>
      <c r="H37" s="20"/>
    </row>
  </sheetData>
  <mergeCells count="6">
    <mergeCell ref="H3:H4"/>
    <mergeCell ref="A1:B1"/>
    <mergeCell ref="A3:A4"/>
    <mergeCell ref="B3:B4"/>
    <mergeCell ref="A2:E2"/>
    <mergeCell ref="C3:G3"/>
  </mergeCells>
  <hyperlinks>
    <hyperlink ref="A1" location="'فهرست جداول'!A1" display="'فهرست جداول'!A1"/>
  </hyperlink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rightToLeft="1" workbookViewId="0">
      <selection activeCell="G2" sqref="G2"/>
    </sheetView>
  </sheetViews>
  <sheetFormatPr defaultColWidth="9" defaultRowHeight="21.75" customHeight="1"/>
  <cols>
    <col min="1" max="1" width="26.140625" style="13" customWidth="1"/>
    <col min="2" max="5" width="19" style="10" customWidth="1"/>
    <col min="6" max="6" width="9.7109375" style="10" customWidth="1"/>
    <col min="7" max="9" width="12" style="10" bestFit="1" customWidth="1"/>
    <col min="10" max="10" width="10" style="10" customWidth="1"/>
    <col min="11" max="15" width="12" style="10" bestFit="1" customWidth="1"/>
    <col min="16" max="16" width="11" style="10" customWidth="1"/>
    <col min="17" max="17" width="12" style="10" bestFit="1" customWidth="1"/>
    <col min="18" max="18" width="10" style="10" customWidth="1"/>
    <col min="19" max="19" width="7.28515625" style="10" customWidth="1"/>
    <col min="20" max="20" width="11.28515625" style="10" bestFit="1" customWidth="1"/>
    <col min="21" max="21" width="13.85546875" style="10" bestFit="1" customWidth="1"/>
    <col min="22" max="22" width="12" style="10" bestFit="1" customWidth="1"/>
    <col min="23" max="23" width="20.7109375" style="10" bestFit="1" customWidth="1"/>
    <col min="24" max="24" width="13.85546875" style="10" bestFit="1" customWidth="1"/>
    <col min="25" max="25" width="12" style="10" bestFit="1" customWidth="1"/>
    <col min="26" max="26" width="21.85546875" style="10" bestFit="1" customWidth="1"/>
    <col min="27" max="27" width="13.85546875" style="10" bestFit="1" customWidth="1"/>
    <col min="28" max="28" width="12" style="10" bestFit="1" customWidth="1"/>
    <col min="29" max="29" width="21.85546875" style="10" bestFit="1" customWidth="1"/>
    <col min="30" max="30" width="13.85546875" style="10" bestFit="1" customWidth="1"/>
    <col min="31" max="31" width="12" style="10" bestFit="1" customWidth="1"/>
    <col min="32" max="32" width="21.85546875" style="10" bestFit="1" customWidth="1"/>
    <col min="33" max="33" width="13.85546875" style="10" bestFit="1" customWidth="1"/>
    <col min="34" max="34" width="12" style="10" bestFit="1" customWidth="1"/>
    <col min="35" max="35" width="21.85546875" style="10" bestFit="1" customWidth="1"/>
    <col min="36" max="36" width="13.85546875" style="10" bestFit="1" customWidth="1"/>
    <col min="37" max="37" width="12" style="10" bestFit="1" customWidth="1"/>
    <col min="38" max="38" width="21.85546875" style="10" bestFit="1" customWidth="1"/>
    <col min="39" max="39" width="13.85546875" style="10" bestFit="1" customWidth="1"/>
    <col min="40" max="40" width="20.7109375" style="10" bestFit="1" customWidth="1"/>
    <col min="41" max="41" width="13.85546875" style="10" bestFit="1" customWidth="1"/>
    <col min="42" max="42" width="12" style="10" bestFit="1" customWidth="1"/>
    <col min="43" max="43" width="21.85546875" style="10" bestFit="1" customWidth="1"/>
    <col min="44" max="44" width="13.85546875" style="10" bestFit="1" customWidth="1"/>
    <col min="45" max="45" width="21.85546875" style="10" bestFit="1" customWidth="1"/>
    <col min="46" max="46" width="13.85546875" style="10" bestFit="1" customWidth="1"/>
    <col min="47" max="47" width="21.85546875" style="10" bestFit="1" customWidth="1"/>
    <col min="48" max="48" width="13.85546875" style="10" bestFit="1" customWidth="1"/>
    <col min="49" max="49" width="12" style="10" bestFit="1" customWidth="1"/>
    <col min="50" max="50" width="21.85546875" style="10" bestFit="1" customWidth="1"/>
    <col min="51" max="51" width="13.85546875" style="10" bestFit="1" customWidth="1"/>
    <col min="52" max="52" width="12" style="10" bestFit="1" customWidth="1"/>
    <col min="53" max="53" width="21.85546875" style="10" bestFit="1" customWidth="1"/>
    <col min="54" max="54" width="13.85546875" style="10" bestFit="1" customWidth="1"/>
    <col min="55" max="55" width="21.85546875" style="10" bestFit="1" customWidth="1"/>
    <col min="56" max="56" width="13.85546875" style="10" bestFit="1" customWidth="1"/>
    <col min="57" max="57" width="12" style="10" bestFit="1" customWidth="1"/>
    <col min="58" max="58" width="21.85546875" style="10" bestFit="1" customWidth="1"/>
    <col min="59" max="59" width="13.85546875" style="10" bestFit="1" customWidth="1"/>
    <col min="60" max="60" width="12" style="10" bestFit="1" customWidth="1"/>
    <col min="61" max="61" width="21.85546875" style="10" bestFit="1" customWidth="1"/>
    <col min="62" max="62" width="12.85546875" style="10" bestFit="1" customWidth="1"/>
    <col min="63" max="63" width="11" style="10" bestFit="1" customWidth="1"/>
    <col min="64" max="64" width="21.85546875" style="10" bestFit="1" customWidth="1"/>
    <col min="65" max="65" width="13.85546875" style="10" bestFit="1" customWidth="1"/>
    <col min="66" max="66" width="12" style="10" bestFit="1" customWidth="1"/>
    <col min="67" max="67" width="21.85546875" style="10" bestFit="1" customWidth="1"/>
    <col min="68" max="68" width="13.85546875" style="10" bestFit="1" customWidth="1"/>
    <col min="69" max="69" width="12" style="10" bestFit="1" customWidth="1"/>
    <col min="70" max="70" width="21.85546875" style="10" bestFit="1" customWidth="1"/>
    <col min="71" max="71" width="13.85546875" style="10" bestFit="1" customWidth="1"/>
    <col min="72" max="72" width="12" style="10" bestFit="1" customWidth="1"/>
    <col min="73" max="73" width="21.85546875" style="10" bestFit="1" customWidth="1"/>
    <col min="74" max="74" width="13.85546875" style="10" bestFit="1" customWidth="1"/>
    <col min="75" max="75" width="12" style="10" bestFit="1" customWidth="1"/>
    <col min="76" max="76" width="21.85546875" style="10" bestFit="1" customWidth="1"/>
    <col min="77" max="77" width="13.85546875" style="10" bestFit="1" customWidth="1"/>
    <col min="78" max="78" width="12" style="10" bestFit="1" customWidth="1"/>
    <col min="79" max="79" width="21.85546875" style="10" bestFit="1" customWidth="1"/>
    <col min="80" max="80" width="11.85546875" style="10" bestFit="1" customWidth="1"/>
    <col min="81" max="81" width="21.85546875" style="10" bestFit="1" customWidth="1"/>
    <col min="82" max="82" width="13.85546875" style="10" bestFit="1" customWidth="1"/>
    <col min="83" max="83" width="12" style="10" bestFit="1" customWidth="1"/>
    <col min="84" max="84" width="21.85546875" style="10" bestFit="1" customWidth="1"/>
    <col min="85" max="85" width="13.85546875" style="10" bestFit="1" customWidth="1"/>
    <col min="86" max="86" width="12" style="10" bestFit="1" customWidth="1"/>
    <col min="87" max="87" width="21.85546875" style="10" bestFit="1" customWidth="1"/>
    <col min="88" max="88" width="13.85546875" style="10" bestFit="1" customWidth="1"/>
    <col min="89" max="89" width="12" style="10" bestFit="1" customWidth="1"/>
    <col min="90" max="90" width="21.85546875" style="10" bestFit="1" customWidth="1"/>
    <col min="91" max="91" width="13.85546875" style="10" bestFit="1" customWidth="1"/>
    <col min="92" max="92" width="12" style="10" bestFit="1" customWidth="1"/>
    <col min="93" max="93" width="21.85546875" style="10" bestFit="1" customWidth="1"/>
    <col min="94" max="94" width="13.85546875" style="10" bestFit="1" customWidth="1"/>
    <col min="95" max="95" width="12" style="10" bestFit="1" customWidth="1"/>
    <col min="96" max="96" width="21.85546875" style="10" bestFit="1" customWidth="1"/>
    <col min="97" max="97" width="12.85546875" style="10" bestFit="1" customWidth="1"/>
    <col min="98" max="98" width="21.85546875" style="10" bestFit="1" customWidth="1"/>
    <col min="99" max="99" width="13.85546875" style="10" bestFit="1" customWidth="1"/>
    <col min="100" max="100" width="12" style="10" bestFit="1" customWidth="1"/>
    <col min="101" max="101" width="21.85546875" style="10" bestFit="1" customWidth="1"/>
    <col min="102" max="102" width="11.85546875" style="10" bestFit="1" customWidth="1"/>
    <col min="103" max="103" width="10" style="10" bestFit="1" customWidth="1"/>
    <col min="104" max="104" width="21.85546875" style="10" bestFit="1" customWidth="1"/>
    <col min="105" max="105" width="9" style="10"/>
    <col min="106" max="106" width="12.140625" style="10" bestFit="1" customWidth="1"/>
    <col min="107" max="107" width="11.28515625" style="10" bestFit="1" customWidth="1"/>
    <col min="108" max="16384" width="9" style="10"/>
  </cols>
  <sheetData>
    <row r="1" spans="1:6" ht="21.75" customHeight="1">
      <c r="A1" s="9" t="s">
        <v>18</v>
      </c>
      <c r="B1" s="9"/>
    </row>
    <row r="2" spans="1:6" s="13" customFormat="1" ht="37.5" customHeight="1">
      <c r="A2" s="39" t="s">
        <v>135</v>
      </c>
      <c r="B2" s="39"/>
      <c r="C2" s="39"/>
      <c r="D2" s="39"/>
      <c r="E2" s="39"/>
    </row>
    <row r="3" spans="1:6" ht="50.25" customHeight="1">
      <c r="A3" s="22" t="s">
        <v>17</v>
      </c>
      <c r="B3" s="22" t="s">
        <v>0</v>
      </c>
      <c r="C3" s="22" t="s">
        <v>136</v>
      </c>
      <c r="D3" s="22" t="s">
        <v>137</v>
      </c>
      <c r="E3" s="22" t="s">
        <v>138</v>
      </c>
      <c r="F3" s="13"/>
    </row>
    <row r="4" spans="1:6" ht="21.75" customHeight="1">
      <c r="A4" s="15" t="s">
        <v>19</v>
      </c>
      <c r="B4" s="26">
        <f>SUM(B5:B35)</f>
        <v>3295.3340171794034</v>
      </c>
      <c r="C4" s="26">
        <f>SUM(C5:C35)</f>
        <v>1392.7548285556134</v>
      </c>
      <c r="D4" s="26">
        <f>SUM(D5:D35)</f>
        <v>230.15280321834362</v>
      </c>
      <c r="E4" s="26">
        <f>SUM(E5:E35)</f>
        <v>1672.4263854054459</v>
      </c>
      <c r="F4" s="13"/>
    </row>
    <row r="5" spans="1:6" ht="21.75" customHeight="1">
      <c r="A5" s="23" t="s">
        <v>20</v>
      </c>
      <c r="B5" s="25">
        <f>SUM(C5:E5)</f>
        <v>149.39579179690213</v>
      </c>
      <c r="C5" s="25">
        <v>45.141174499783354</v>
      </c>
      <c r="D5" s="25">
        <v>17.196637904679374</v>
      </c>
      <c r="E5" s="25">
        <v>87.057979392439393</v>
      </c>
      <c r="F5" s="13"/>
    </row>
    <row r="6" spans="1:6" ht="21.75" customHeight="1">
      <c r="A6" s="23" t="s">
        <v>21</v>
      </c>
      <c r="B6" s="25">
        <f t="shared" ref="B6:B35" si="0">SUM(C6:E6)</f>
        <v>242.41874798315948</v>
      </c>
      <c r="C6" s="25">
        <v>81.994576523715736</v>
      </c>
      <c r="D6" s="25">
        <v>5.3474723819814622</v>
      </c>
      <c r="E6" s="25">
        <v>155.07669907746228</v>
      </c>
      <c r="F6" s="13"/>
    </row>
    <row r="7" spans="1:6" ht="21.75" customHeight="1">
      <c r="A7" s="23" t="s">
        <v>22</v>
      </c>
      <c r="B7" s="25">
        <f t="shared" si="0"/>
        <v>93.769903708846215</v>
      </c>
      <c r="C7" s="25">
        <v>37.117253551418294</v>
      </c>
      <c r="D7" s="25">
        <v>7.8141586424038509</v>
      </c>
      <c r="E7" s="25">
        <v>48.838491515024074</v>
      </c>
      <c r="F7" s="13"/>
    </row>
    <row r="8" spans="1:6" ht="21.75" customHeight="1">
      <c r="A8" s="23" t="s">
        <v>23</v>
      </c>
      <c r="B8" s="25">
        <f t="shared" si="0"/>
        <v>143.89153533896746</v>
      </c>
      <c r="C8" s="25">
        <v>65.659244280888075</v>
      </c>
      <c r="D8" s="25">
        <v>5.5880207898628154</v>
      </c>
      <c r="E8" s="25">
        <v>72.644270268216559</v>
      </c>
    </row>
    <row r="9" spans="1:6" ht="21.75" customHeight="1">
      <c r="A9" s="23" t="s">
        <v>24</v>
      </c>
      <c r="B9" s="25">
        <f t="shared" si="0"/>
        <v>32.477818967534297</v>
      </c>
      <c r="C9" s="25">
        <v>17.488056367133851</v>
      </c>
      <c r="D9" s="25">
        <v>2.4982937667334069</v>
      </c>
      <c r="E9" s="25">
        <v>12.491468833667037</v>
      </c>
    </row>
    <row r="10" spans="1:6" ht="21.75" customHeight="1">
      <c r="A10" s="23" t="s">
        <v>25</v>
      </c>
      <c r="B10" s="25">
        <f t="shared" si="0"/>
        <v>19.179520429227157</v>
      </c>
      <c r="C10" s="25">
        <v>12.786346999999999</v>
      </c>
      <c r="D10" s="25">
        <v>0</v>
      </c>
      <c r="E10" s="25">
        <v>6.3931734292271569</v>
      </c>
    </row>
    <row r="11" spans="1:6" ht="21.75" customHeight="1">
      <c r="A11" s="23" t="s">
        <v>26</v>
      </c>
      <c r="B11" s="25">
        <f t="shared" si="0"/>
        <v>60.77265598122392</v>
      </c>
      <c r="C11" s="25">
        <v>23.940743265330639</v>
      </c>
      <c r="D11" s="25">
        <v>1.8415956357946641</v>
      </c>
      <c r="E11" s="25">
        <v>34.99031708009862</v>
      </c>
    </row>
    <row r="12" spans="1:6" ht="21.75" customHeight="1">
      <c r="A12" s="23" t="s">
        <v>27</v>
      </c>
      <c r="B12" s="25">
        <f t="shared" si="0"/>
        <v>181.91641655868924</v>
      </c>
      <c r="C12" s="25">
        <v>120.553376</v>
      </c>
      <c r="D12" s="25">
        <v>7.9544680000000003</v>
      </c>
      <c r="E12" s="25">
        <v>53.408572558689229</v>
      </c>
    </row>
    <row r="13" spans="1:6" ht="21.75" customHeight="1">
      <c r="A13" s="23" t="s">
        <v>53</v>
      </c>
      <c r="B13" s="25">
        <f t="shared" si="0"/>
        <v>19.366583881996213</v>
      </c>
      <c r="C13" s="25">
        <v>8.0694099508317549</v>
      </c>
      <c r="D13" s="25">
        <v>0</v>
      </c>
      <c r="E13" s="25">
        <v>11.297173931164458</v>
      </c>
    </row>
    <row r="14" spans="1:6" ht="21.75" customHeight="1">
      <c r="A14" s="23" t="s">
        <v>28</v>
      </c>
      <c r="B14" s="25">
        <f t="shared" si="0"/>
        <v>55.495339931953446</v>
      </c>
      <c r="C14" s="25">
        <v>8.2215318417708794</v>
      </c>
      <c r="D14" s="25">
        <v>11.304606282434962</v>
      </c>
      <c r="E14" s="25">
        <v>35.969201807747602</v>
      </c>
    </row>
    <row r="15" spans="1:6" ht="21.75" customHeight="1">
      <c r="A15" s="23" t="s">
        <v>29</v>
      </c>
      <c r="B15" s="25">
        <f t="shared" si="0"/>
        <v>181.18791023662067</v>
      </c>
      <c r="C15" s="25">
        <v>110.87376886024816</v>
      </c>
      <c r="D15" s="25">
        <v>4.391040350900913</v>
      </c>
      <c r="E15" s="25">
        <v>65.923101025471581</v>
      </c>
    </row>
    <row r="16" spans="1:6" ht="21.75" customHeight="1">
      <c r="A16" s="23" t="s">
        <v>30</v>
      </c>
      <c r="B16" s="25">
        <f t="shared" si="0"/>
        <v>28.037531665526327</v>
      </c>
      <c r="C16" s="25">
        <v>9.0120637496334624</v>
      </c>
      <c r="D16" s="25">
        <v>1.0013404166259403</v>
      </c>
      <c r="E16" s="25">
        <v>18.024127499266925</v>
      </c>
    </row>
    <row r="17" spans="1:5" ht="21.75" customHeight="1">
      <c r="A17" s="23" t="s">
        <v>31</v>
      </c>
      <c r="B17" s="25">
        <f t="shared" si="0"/>
        <v>452.23724450985651</v>
      </c>
      <c r="C17" s="25">
        <v>218.23513742571106</v>
      </c>
      <c r="D17" s="25">
        <v>20.594749207587487</v>
      </c>
      <c r="E17" s="25">
        <v>213.407357876558</v>
      </c>
    </row>
    <row r="18" spans="1:5" ht="21.75" customHeight="1">
      <c r="A18" s="23" t="s">
        <v>32</v>
      </c>
      <c r="B18" s="25">
        <f t="shared" si="0"/>
        <v>37.828415739202192</v>
      </c>
      <c r="C18" s="25">
        <v>13.351205555012537</v>
      </c>
      <c r="D18" s="25">
        <v>3.3378013887531344</v>
      </c>
      <c r="E18" s="25">
        <v>21.13940879543652</v>
      </c>
    </row>
    <row r="19" spans="1:5" ht="21.75" customHeight="1">
      <c r="A19" s="23" t="s">
        <v>33</v>
      </c>
      <c r="B19" s="25">
        <f t="shared" si="0"/>
        <v>18.024127499266925</v>
      </c>
      <c r="C19" s="25">
        <v>1.0013404166259403</v>
      </c>
      <c r="D19" s="25">
        <v>9.0120637496334624</v>
      </c>
      <c r="E19" s="25">
        <v>8.0107233330075207</v>
      </c>
    </row>
    <row r="20" spans="1:5" ht="21.75" customHeight="1">
      <c r="A20" s="23" t="s">
        <v>34</v>
      </c>
      <c r="B20" s="25">
        <f t="shared" si="0"/>
        <v>30.586398180574118</v>
      </c>
      <c r="C20" s="25">
        <v>12.7443325752392</v>
      </c>
      <c r="D20" s="25">
        <v>6.3721662876196206</v>
      </c>
      <c r="E20" s="25">
        <v>11.469899317715299</v>
      </c>
    </row>
    <row r="21" spans="1:5" ht="21.75" customHeight="1">
      <c r="A21" s="23" t="s">
        <v>35</v>
      </c>
      <c r="B21" s="25">
        <f t="shared" si="0"/>
        <v>268.92340206611135</v>
      </c>
      <c r="C21" s="25">
        <v>129.743746610843</v>
      </c>
      <c r="D21" s="25">
        <v>23.589772111062366</v>
      </c>
      <c r="E21" s="25">
        <v>115.589883344206</v>
      </c>
    </row>
    <row r="22" spans="1:5" ht="21.75" customHeight="1">
      <c r="A22" s="23" t="s">
        <v>36</v>
      </c>
      <c r="B22" s="25">
        <f t="shared" si="0"/>
        <v>51.049741281498079</v>
      </c>
      <c r="C22" s="25">
        <v>24.981788286690552</v>
      </c>
      <c r="D22" s="25">
        <v>13.033976497403767</v>
      </c>
      <c r="E22" s="25">
        <v>13.033976497403765</v>
      </c>
    </row>
    <row r="23" spans="1:5" ht="21.75" customHeight="1">
      <c r="A23" s="23" t="s">
        <v>37</v>
      </c>
      <c r="B23" s="25">
        <f t="shared" si="0"/>
        <v>37.049595415159786</v>
      </c>
      <c r="C23" s="25">
        <v>20.026808332518804</v>
      </c>
      <c r="D23" s="25">
        <v>0</v>
      </c>
      <c r="E23" s="25">
        <v>17.022787082640981</v>
      </c>
    </row>
    <row r="24" spans="1:5" ht="21.75" customHeight="1">
      <c r="A24" s="23" t="s">
        <v>38</v>
      </c>
      <c r="B24" s="25">
        <f t="shared" si="0"/>
        <v>113.82850974679087</v>
      </c>
      <c r="C24" s="25">
        <v>44.266642679307559</v>
      </c>
      <c r="D24" s="25">
        <v>2.1079353656813118</v>
      </c>
      <c r="E24" s="25">
        <v>67.453931701801991</v>
      </c>
    </row>
    <row r="25" spans="1:5" ht="21.75" customHeight="1">
      <c r="A25" s="23" t="s">
        <v>39</v>
      </c>
      <c r="B25" s="25">
        <f t="shared" si="0"/>
        <v>261.93858040731658</v>
      </c>
      <c r="C25" s="25">
        <v>64.718465868521818</v>
      </c>
      <c r="D25" s="25">
        <v>29.417484485691752</v>
      </c>
      <c r="E25" s="25">
        <v>167.802630053103</v>
      </c>
    </row>
    <row r="26" spans="1:5" ht="21.75" customHeight="1">
      <c r="A26" s="23" t="s">
        <v>40</v>
      </c>
      <c r="B26" s="25">
        <f>SUM(C26:E26)</f>
        <v>93.871567666068415</v>
      </c>
      <c r="C26" s="25">
        <v>61.555126338405515</v>
      </c>
      <c r="D26" s="25">
        <v>3.0777563169202766</v>
      </c>
      <c r="E26" s="25">
        <v>29.238685010742635</v>
      </c>
    </row>
    <row r="27" spans="1:5" ht="21.75" customHeight="1">
      <c r="A27" s="23" t="s">
        <v>41</v>
      </c>
      <c r="B27" s="25">
        <f>SUM(C27:E27)</f>
        <v>16.398421881685984</v>
      </c>
      <c r="C27" s="25">
        <v>6.8326757840358265</v>
      </c>
      <c r="D27" s="25">
        <v>2.7330703136143306</v>
      </c>
      <c r="E27" s="25">
        <v>6.8326757840358265</v>
      </c>
    </row>
    <row r="28" spans="1:5" ht="21.75" customHeight="1">
      <c r="A28" s="23" t="s">
        <v>42</v>
      </c>
      <c r="B28" s="25">
        <f t="shared" si="0"/>
        <v>147.090723</v>
      </c>
      <c r="C28" s="25">
        <v>44.587665999999999</v>
      </c>
      <c r="D28" s="25">
        <v>12.637363000000001</v>
      </c>
      <c r="E28" s="25">
        <v>89.865694000000005</v>
      </c>
    </row>
    <row r="29" spans="1:5" ht="21.75" customHeight="1">
      <c r="A29" s="23" t="s">
        <v>43</v>
      </c>
      <c r="B29" s="25">
        <f t="shared" si="0"/>
        <v>18.88242</v>
      </c>
      <c r="C29" s="25">
        <v>12.588279999999999</v>
      </c>
      <c r="D29" s="25">
        <v>0</v>
      </c>
      <c r="E29" s="25">
        <v>6.2941399999999996</v>
      </c>
    </row>
    <row r="30" spans="1:5" ht="21.75" customHeight="1">
      <c r="A30" s="23" t="s">
        <v>44</v>
      </c>
      <c r="B30" s="25">
        <f t="shared" si="0"/>
        <v>42.31546795906327</v>
      </c>
      <c r="C30" s="25">
        <v>20.144613087415976</v>
      </c>
      <c r="D30" s="25">
        <v>5.4897015782080967</v>
      </c>
      <c r="E30" s="25">
        <v>16.681153293439195</v>
      </c>
    </row>
    <row r="31" spans="1:5" ht="21.75" customHeight="1">
      <c r="A31" s="23" t="s">
        <v>45</v>
      </c>
      <c r="B31" s="25">
        <f t="shared" si="0"/>
        <v>140.28612588431804</v>
      </c>
      <c r="C31" s="25">
        <v>47.999306701818405</v>
      </c>
      <c r="D31" s="25">
        <v>10.544645828733625</v>
      </c>
      <c r="E31" s="25">
        <v>81.742173353765992</v>
      </c>
    </row>
    <row r="32" spans="1:5" ht="21.75" customHeight="1">
      <c r="A32" s="23" t="s">
        <v>46</v>
      </c>
      <c r="B32" s="25">
        <f t="shared" si="0"/>
        <v>101.94370952966702</v>
      </c>
      <c r="C32" s="25">
        <v>43.970680703048878</v>
      </c>
      <c r="D32" s="25">
        <v>8.0518095592525221</v>
      </c>
      <c r="E32" s="25">
        <v>49.921219267365622</v>
      </c>
    </row>
    <row r="33" spans="1:5" ht="21.75" customHeight="1">
      <c r="A33" s="23" t="s">
        <v>47</v>
      </c>
      <c r="B33" s="25">
        <f t="shared" si="0"/>
        <v>80.274360932209333</v>
      </c>
      <c r="C33" s="25">
        <v>30.956803287943291</v>
      </c>
      <c r="D33" s="25">
        <v>3.5719388409165331</v>
      </c>
      <c r="E33" s="25">
        <v>45.745618803349508</v>
      </c>
    </row>
    <row r="34" spans="1:5" ht="21.75" customHeight="1">
      <c r="A34" s="23" t="s">
        <v>48</v>
      </c>
      <c r="B34" s="25">
        <f t="shared" si="0"/>
        <v>123.67746217254917</v>
      </c>
      <c r="C34" s="25">
        <v>39.85162670004361</v>
      </c>
      <c r="D34" s="25">
        <v>5.496776096557741</v>
      </c>
      <c r="E34" s="25">
        <v>78.329059375947821</v>
      </c>
    </row>
    <row r="35" spans="1:5" ht="21.75" customHeight="1">
      <c r="A35" s="23" t="s">
        <v>49</v>
      </c>
      <c r="B35" s="25">
        <f t="shared" si="0"/>
        <v>51.217986827418805</v>
      </c>
      <c r="C35" s="25">
        <v>14.341036311677264</v>
      </c>
      <c r="D35" s="25">
        <v>6.1461584192902539</v>
      </c>
      <c r="E35" s="25">
        <v>30.730792096451289</v>
      </c>
    </row>
  </sheetData>
  <mergeCells count="2">
    <mergeCell ref="A1:B1"/>
    <mergeCell ref="A2:E2"/>
  </mergeCells>
  <hyperlinks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rightToLeft="1" workbookViewId="0">
      <selection activeCell="J3" sqref="J3"/>
    </sheetView>
  </sheetViews>
  <sheetFormatPr defaultColWidth="9" defaultRowHeight="21" customHeight="1"/>
  <cols>
    <col min="1" max="1" width="24.5703125" style="13" customWidth="1"/>
    <col min="2" max="2" width="18.42578125" style="10" customWidth="1"/>
    <col min="3" max="4" width="17.28515625" style="10" customWidth="1"/>
    <col min="5" max="8" width="12" style="10" bestFit="1" customWidth="1"/>
    <col min="9" max="9" width="11" style="10" customWidth="1"/>
    <col min="10" max="14" width="12" style="10" bestFit="1" customWidth="1"/>
    <col min="15" max="15" width="10" style="10" customWidth="1"/>
    <col min="16" max="20" width="12" style="10" bestFit="1" customWidth="1"/>
    <col min="21" max="21" width="11" style="10" customWidth="1"/>
    <col min="22" max="22" width="12" style="10" bestFit="1" customWidth="1"/>
    <col min="23" max="23" width="10" style="10" customWidth="1"/>
    <col min="24" max="24" width="7.28515625" style="10" customWidth="1"/>
    <col min="25" max="25" width="11.28515625" style="10" bestFit="1" customWidth="1"/>
    <col min="26" max="26" width="13.85546875" style="10" bestFit="1" customWidth="1"/>
    <col min="27" max="27" width="12" style="10" bestFit="1" customWidth="1"/>
    <col min="28" max="28" width="20.7109375" style="10" bestFit="1" customWidth="1"/>
    <col min="29" max="29" width="13.85546875" style="10" bestFit="1" customWidth="1"/>
    <col min="30" max="30" width="12" style="10" bestFit="1" customWidth="1"/>
    <col min="31" max="31" width="21.85546875" style="10" bestFit="1" customWidth="1"/>
    <col min="32" max="32" width="13.85546875" style="10" bestFit="1" customWidth="1"/>
    <col min="33" max="33" width="12" style="10" bestFit="1" customWidth="1"/>
    <col min="34" max="34" width="21.85546875" style="10" bestFit="1" customWidth="1"/>
    <col min="35" max="35" width="13.85546875" style="10" bestFit="1" customWidth="1"/>
    <col min="36" max="36" width="12" style="10" bestFit="1" customWidth="1"/>
    <col min="37" max="37" width="21.85546875" style="10" bestFit="1" customWidth="1"/>
    <col min="38" max="38" width="13.85546875" style="10" bestFit="1" customWidth="1"/>
    <col min="39" max="39" width="12" style="10" bestFit="1" customWidth="1"/>
    <col min="40" max="40" width="21.85546875" style="10" bestFit="1" customWidth="1"/>
    <col min="41" max="41" width="13.85546875" style="10" bestFit="1" customWidth="1"/>
    <col min="42" max="42" width="12" style="10" bestFit="1" customWidth="1"/>
    <col min="43" max="43" width="21.85546875" style="10" bestFit="1" customWidth="1"/>
    <col min="44" max="44" width="13.85546875" style="10" bestFit="1" customWidth="1"/>
    <col min="45" max="45" width="20.7109375" style="10" bestFit="1" customWidth="1"/>
    <col min="46" max="46" width="13.85546875" style="10" bestFit="1" customWidth="1"/>
    <col min="47" max="47" width="12" style="10" bestFit="1" customWidth="1"/>
    <col min="48" max="48" width="21.85546875" style="10" bestFit="1" customWidth="1"/>
    <col min="49" max="49" width="13.85546875" style="10" bestFit="1" customWidth="1"/>
    <col min="50" max="50" width="21.85546875" style="10" bestFit="1" customWidth="1"/>
    <col min="51" max="51" width="13.85546875" style="10" bestFit="1" customWidth="1"/>
    <col min="52" max="52" width="21.85546875" style="10" bestFit="1" customWidth="1"/>
    <col min="53" max="53" width="13.85546875" style="10" bestFit="1" customWidth="1"/>
    <col min="54" max="54" width="12" style="10" bestFit="1" customWidth="1"/>
    <col min="55" max="55" width="21.85546875" style="10" bestFit="1" customWidth="1"/>
    <col min="56" max="56" width="13.85546875" style="10" bestFit="1" customWidth="1"/>
    <col min="57" max="57" width="12" style="10" bestFit="1" customWidth="1"/>
    <col min="58" max="58" width="21.85546875" style="10" bestFit="1" customWidth="1"/>
    <col min="59" max="59" width="13.85546875" style="10" bestFit="1" customWidth="1"/>
    <col min="60" max="60" width="21.85546875" style="10" bestFit="1" customWidth="1"/>
    <col min="61" max="61" width="13.85546875" style="10" bestFit="1" customWidth="1"/>
    <col min="62" max="62" width="12" style="10" bestFit="1" customWidth="1"/>
    <col min="63" max="63" width="21.85546875" style="10" bestFit="1" customWidth="1"/>
    <col min="64" max="64" width="13.85546875" style="10" bestFit="1" customWidth="1"/>
    <col min="65" max="65" width="12" style="10" bestFit="1" customWidth="1"/>
    <col min="66" max="66" width="21.85546875" style="10" bestFit="1" customWidth="1"/>
    <col min="67" max="67" width="12.85546875" style="10" bestFit="1" customWidth="1"/>
    <col min="68" max="68" width="11" style="10" bestFit="1" customWidth="1"/>
    <col min="69" max="69" width="21.85546875" style="10" bestFit="1" customWidth="1"/>
    <col min="70" max="70" width="13.85546875" style="10" bestFit="1" customWidth="1"/>
    <col min="71" max="71" width="12" style="10" bestFit="1" customWidth="1"/>
    <col min="72" max="72" width="21.85546875" style="10" bestFit="1" customWidth="1"/>
    <col min="73" max="73" width="13.85546875" style="10" bestFit="1" customWidth="1"/>
    <col min="74" max="74" width="12" style="10" bestFit="1" customWidth="1"/>
    <col min="75" max="75" width="21.85546875" style="10" bestFit="1" customWidth="1"/>
    <col min="76" max="76" width="13.85546875" style="10" bestFit="1" customWidth="1"/>
    <col min="77" max="77" width="12" style="10" bestFit="1" customWidth="1"/>
    <col min="78" max="78" width="21.85546875" style="10" bestFit="1" customWidth="1"/>
    <col min="79" max="79" width="13.85546875" style="10" bestFit="1" customWidth="1"/>
    <col min="80" max="80" width="12" style="10" bestFit="1" customWidth="1"/>
    <col min="81" max="81" width="21.85546875" style="10" bestFit="1" customWidth="1"/>
    <col min="82" max="82" width="13.85546875" style="10" bestFit="1" customWidth="1"/>
    <col min="83" max="83" width="12" style="10" bestFit="1" customWidth="1"/>
    <col min="84" max="84" width="21.85546875" style="10" bestFit="1" customWidth="1"/>
    <col min="85" max="85" width="11.85546875" style="10" bestFit="1" customWidth="1"/>
    <col min="86" max="86" width="21.85546875" style="10" bestFit="1" customWidth="1"/>
    <col min="87" max="87" width="13.85546875" style="10" bestFit="1" customWidth="1"/>
    <col min="88" max="88" width="12" style="10" bestFit="1" customWidth="1"/>
    <col min="89" max="89" width="21.85546875" style="10" bestFit="1" customWidth="1"/>
    <col min="90" max="90" width="13.85546875" style="10" bestFit="1" customWidth="1"/>
    <col min="91" max="91" width="12" style="10" bestFit="1" customWidth="1"/>
    <col min="92" max="92" width="21.85546875" style="10" bestFit="1" customWidth="1"/>
    <col min="93" max="93" width="13.85546875" style="10" bestFit="1" customWidth="1"/>
    <col min="94" max="94" width="12" style="10" bestFit="1" customWidth="1"/>
    <col min="95" max="95" width="21.85546875" style="10" bestFit="1" customWidth="1"/>
    <col min="96" max="96" width="13.85546875" style="10" bestFit="1" customWidth="1"/>
    <col min="97" max="97" width="12" style="10" bestFit="1" customWidth="1"/>
    <col min="98" max="98" width="21.85546875" style="10" bestFit="1" customWidth="1"/>
    <col min="99" max="99" width="13.85546875" style="10" bestFit="1" customWidth="1"/>
    <col min="100" max="100" width="12" style="10" bestFit="1" customWidth="1"/>
    <col min="101" max="101" width="21.85546875" style="10" bestFit="1" customWidth="1"/>
    <col min="102" max="102" width="12.85546875" style="10" bestFit="1" customWidth="1"/>
    <col min="103" max="103" width="21.85546875" style="10" bestFit="1" customWidth="1"/>
    <col min="104" max="104" width="13.85546875" style="10" bestFit="1" customWidth="1"/>
    <col min="105" max="105" width="12" style="10" bestFit="1" customWidth="1"/>
    <col min="106" max="106" width="21.85546875" style="10" bestFit="1" customWidth="1"/>
    <col min="107" max="107" width="11.85546875" style="10" bestFit="1" customWidth="1"/>
    <col min="108" max="108" width="10" style="10" bestFit="1" customWidth="1"/>
    <col min="109" max="109" width="21.85546875" style="10" bestFit="1" customWidth="1"/>
    <col min="110" max="110" width="9" style="10"/>
    <col min="111" max="111" width="12.140625" style="10" bestFit="1" customWidth="1"/>
    <col min="112" max="112" width="11.28515625" style="10" bestFit="1" customWidth="1"/>
    <col min="113" max="16384" width="9" style="10"/>
  </cols>
  <sheetData>
    <row r="1" spans="1:4" ht="21" customHeight="1">
      <c r="A1" s="9" t="s">
        <v>18</v>
      </c>
      <c r="B1" s="9"/>
    </row>
    <row r="2" spans="1:4" s="13" customFormat="1" ht="30.75" customHeight="1">
      <c r="A2" s="11" t="s">
        <v>139</v>
      </c>
      <c r="B2" s="11"/>
      <c r="C2" s="11"/>
      <c r="D2" s="11"/>
    </row>
    <row r="3" spans="1:4" ht="44.25" customHeight="1">
      <c r="A3" s="22" t="s">
        <v>17</v>
      </c>
      <c r="B3" s="22" t="s">
        <v>0</v>
      </c>
      <c r="C3" s="22" t="s">
        <v>54</v>
      </c>
      <c r="D3" s="22" t="s">
        <v>1</v>
      </c>
    </row>
    <row r="4" spans="1:4" ht="21" customHeight="1">
      <c r="A4" s="15" t="s">
        <v>19</v>
      </c>
      <c r="B4" s="27">
        <f>SUM(B5:B35)</f>
        <v>3295.3340177661953</v>
      </c>
      <c r="C4" s="27">
        <f>SUM(C5:C35)</f>
        <v>3238.9161302804887</v>
      </c>
      <c r="D4" s="27">
        <f>SUM(D5:D35)</f>
        <v>56.417887485706039</v>
      </c>
    </row>
    <row r="5" spans="1:4" ht="21" customHeight="1">
      <c r="A5" s="23" t="s">
        <v>20</v>
      </c>
      <c r="B5" s="25">
        <f t="shared" ref="B5:B35" si="0">SUM(C5:D5)</f>
        <v>149.39579179604246</v>
      </c>
      <c r="C5" s="25">
        <v>148.321001927</v>
      </c>
      <c r="D5" s="25">
        <v>1.0747898690424609</v>
      </c>
    </row>
    <row r="6" spans="1:4" ht="21" customHeight="1">
      <c r="A6" s="23" t="s">
        <v>21</v>
      </c>
      <c r="B6" s="25">
        <f t="shared" si="0"/>
        <v>242.41874798315942</v>
      </c>
      <c r="C6" s="25">
        <v>240.6362571891656</v>
      </c>
      <c r="D6" s="25">
        <v>1.7824907939938208</v>
      </c>
    </row>
    <row r="7" spans="1:4" ht="21" customHeight="1">
      <c r="A7" s="23" t="s">
        <v>22</v>
      </c>
      <c r="B7" s="25">
        <f t="shared" si="0"/>
        <v>93.769903708846201</v>
      </c>
      <c r="C7" s="25">
        <v>91.816364048245234</v>
      </c>
      <c r="D7" s="25">
        <v>1.9535396606009627</v>
      </c>
    </row>
    <row r="8" spans="1:4" ht="21" customHeight="1">
      <c r="A8" s="23" t="s">
        <v>23</v>
      </c>
      <c r="B8" s="25">
        <f t="shared" si="0"/>
        <v>143.89153533896749</v>
      </c>
      <c r="C8" s="25">
        <v>143.89153533896749</v>
      </c>
      <c r="D8" s="25">
        <v>0</v>
      </c>
    </row>
    <row r="9" spans="1:4" ht="21" customHeight="1">
      <c r="A9" s="23" t="s">
        <v>24</v>
      </c>
      <c r="B9" s="25">
        <f t="shared" si="0"/>
        <v>32.47781896753429</v>
      </c>
      <c r="C9" s="25">
        <v>31.228672084167588</v>
      </c>
      <c r="D9" s="25">
        <v>1.2491468833667034</v>
      </c>
    </row>
    <row r="10" spans="1:4" ht="21" customHeight="1">
      <c r="A10" s="23" t="s">
        <v>25</v>
      </c>
      <c r="B10" s="25">
        <f t="shared" si="0"/>
        <v>19.179520429227157</v>
      </c>
      <c r="C10" s="25">
        <v>19.179520429227157</v>
      </c>
      <c r="D10" s="25">
        <v>0</v>
      </c>
    </row>
    <row r="11" spans="1:4" ht="21" customHeight="1">
      <c r="A11" s="23" t="s">
        <v>26</v>
      </c>
      <c r="B11" s="25">
        <f t="shared" si="0"/>
        <v>60.77265598122392</v>
      </c>
      <c r="C11" s="25">
        <v>60.77265598122392</v>
      </c>
      <c r="D11" s="25">
        <v>0</v>
      </c>
    </row>
    <row r="12" spans="1:4" ht="21" customHeight="1">
      <c r="A12" s="23" t="s">
        <v>27</v>
      </c>
      <c r="B12" s="25">
        <f t="shared" si="0"/>
        <v>181.91641721526335</v>
      </c>
      <c r="C12" s="25">
        <v>179.64371199999999</v>
      </c>
      <c r="D12" s="25">
        <v>2.27270521526337</v>
      </c>
    </row>
    <row r="13" spans="1:4" ht="21" customHeight="1">
      <c r="A13" s="23" t="s">
        <v>53</v>
      </c>
      <c r="B13" s="25">
        <f t="shared" si="0"/>
        <v>19.366583881996213</v>
      </c>
      <c r="C13" s="25">
        <v>19.366583881996213</v>
      </c>
      <c r="D13" s="25">
        <v>0</v>
      </c>
    </row>
    <row r="14" spans="1:4" ht="21" customHeight="1">
      <c r="A14" s="23" t="s">
        <v>28</v>
      </c>
      <c r="B14" s="25">
        <f t="shared" si="0"/>
        <v>55.495339931953424</v>
      </c>
      <c r="C14" s="25">
        <v>53.439956971510703</v>
      </c>
      <c r="D14" s="25">
        <v>2.0553829604427198</v>
      </c>
    </row>
    <row r="15" spans="1:4" ht="21" customHeight="1">
      <c r="A15" s="23" t="s">
        <v>29</v>
      </c>
      <c r="B15" s="25">
        <f t="shared" si="0"/>
        <v>181.18791023662075</v>
      </c>
      <c r="C15" s="25">
        <v>177.89462997344506</v>
      </c>
      <c r="D15" s="25">
        <v>3.293280263175685</v>
      </c>
    </row>
    <row r="16" spans="1:4" ht="21" customHeight="1">
      <c r="A16" s="23" t="s">
        <v>30</v>
      </c>
      <c r="B16" s="25">
        <f t="shared" si="0"/>
        <v>28.037531665526323</v>
      </c>
      <c r="C16" s="25">
        <v>28.037531665526323</v>
      </c>
      <c r="D16" s="25">
        <v>0</v>
      </c>
    </row>
    <row r="17" spans="1:4" ht="21" customHeight="1">
      <c r="A17" s="23" t="s">
        <v>31</v>
      </c>
      <c r="B17" s="25">
        <f t="shared" si="0"/>
        <v>452.23724450985674</v>
      </c>
      <c r="C17" s="25">
        <v>441.939869906063</v>
      </c>
      <c r="D17" s="25">
        <v>10.297374603793743</v>
      </c>
    </row>
    <row r="18" spans="1:4" ht="21" customHeight="1">
      <c r="A18" s="23" t="s">
        <v>32</v>
      </c>
      <c r="B18" s="25">
        <f t="shared" si="0"/>
        <v>37.828415739202192</v>
      </c>
      <c r="C18" s="25">
        <v>36.715815276284481</v>
      </c>
      <c r="D18" s="25">
        <v>1.1126004629177115</v>
      </c>
    </row>
    <row r="19" spans="1:4" ht="21" customHeight="1">
      <c r="A19" s="23" t="s">
        <v>33</v>
      </c>
      <c r="B19" s="25">
        <f t="shared" si="0"/>
        <v>18.024127499266925</v>
      </c>
      <c r="C19" s="25">
        <v>18.024127499266925</v>
      </c>
      <c r="D19" s="25">
        <v>0</v>
      </c>
    </row>
    <row r="20" spans="1:4" ht="21" customHeight="1">
      <c r="A20" s="23" t="s">
        <v>34</v>
      </c>
      <c r="B20" s="25">
        <f t="shared" si="0"/>
        <v>30.58639818057414</v>
      </c>
      <c r="C20" s="25">
        <v>28.037531665526298</v>
      </c>
      <c r="D20" s="25">
        <v>2.5488665150478398</v>
      </c>
    </row>
    <row r="21" spans="1:4" ht="21" customHeight="1">
      <c r="A21" s="23" t="s">
        <v>35</v>
      </c>
      <c r="B21" s="25">
        <f t="shared" si="0"/>
        <v>268.9234020661105</v>
      </c>
      <c r="C21" s="25">
        <v>264.20544764389803</v>
      </c>
      <c r="D21" s="25">
        <v>4.7179544222124736</v>
      </c>
    </row>
    <row r="22" spans="1:4" ht="21" customHeight="1">
      <c r="A22" s="23" t="s">
        <v>36</v>
      </c>
      <c r="B22" s="25">
        <f t="shared" si="0"/>
        <v>51.0497412814981</v>
      </c>
      <c r="C22" s="25">
        <v>51.0497412814981</v>
      </c>
      <c r="D22" s="25">
        <v>0</v>
      </c>
    </row>
    <row r="23" spans="1:4" ht="21" customHeight="1">
      <c r="A23" s="23" t="s">
        <v>37</v>
      </c>
      <c r="B23" s="25">
        <f t="shared" si="0"/>
        <v>37.049595415159793</v>
      </c>
      <c r="C23" s="25">
        <v>37.049595415159793</v>
      </c>
      <c r="D23" s="25">
        <v>0</v>
      </c>
    </row>
    <row r="24" spans="1:4" ht="21" customHeight="1">
      <c r="A24" s="23" t="s">
        <v>38</v>
      </c>
      <c r="B24" s="25">
        <f t="shared" si="0"/>
        <v>113.8285097467909</v>
      </c>
      <c r="C24" s="25">
        <v>109.61263901542827</v>
      </c>
      <c r="D24" s="25">
        <v>4.2158707313626236</v>
      </c>
    </row>
    <row r="25" spans="1:4" ht="21" customHeight="1">
      <c r="A25" s="23" t="s">
        <v>39</v>
      </c>
      <c r="B25" s="25">
        <f t="shared" si="0"/>
        <v>261.93858040731658</v>
      </c>
      <c r="C25" s="25">
        <v>261.93858040731658</v>
      </c>
      <c r="D25" s="25">
        <v>0</v>
      </c>
    </row>
    <row r="26" spans="1:4" ht="21" customHeight="1">
      <c r="A26" s="23" t="s">
        <v>40</v>
      </c>
      <c r="B26" s="25">
        <f>SUM(C26:D26)</f>
        <v>93.871567666068401</v>
      </c>
      <c r="C26" s="25">
        <v>92.332689507608265</v>
      </c>
      <c r="D26" s="25">
        <v>1.5388781584601383</v>
      </c>
    </row>
    <row r="27" spans="1:4" ht="21" customHeight="1">
      <c r="A27" s="23" t="s">
        <v>41</v>
      </c>
      <c r="B27" s="25">
        <f>SUM(C27:D27)</f>
        <v>16.398421881685984</v>
      </c>
      <c r="C27" s="25">
        <v>15.031886724878818</v>
      </c>
      <c r="D27" s="25">
        <v>1.3665351568071653</v>
      </c>
    </row>
    <row r="28" spans="1:4" ht="21" customHeight="1">
      <c r="A28" s="23" t="s">
        <v>42</v>
      </c>
      <c r="B28" s="25">
        <f t="shared" si="0"/>
        <v>147.09072393107783</v>
      </c>
      <c r="C28" s="25">
        <v>144.282421</v>
      </c>
      <c r="D28" s="25">
        <v>2.8083029310778427</v>
      </c>
    </row>
    <row r="29" spans="1:4" ht="21" customHeight="1">
      <c r="A29" s="23" t="s">
        <v>43</v>
      </c>
      <c r="B29" s="25">
        <f t="shared" si="0"/>
        <v>18.882418999999999</v>
      </c>
      <c r="C29" s="25">
        <v>18.882418999999999</v>
      </c>
      <c r="D29" s="25">
        <v>0</v>
      </c>
    </row>
    <row r="30" spans="1:4" ht="21" customHeight="1">
      <c r="A30" s="23" t="s">
        <v>44</v>
      </c>
      <c r="B30" s="25">
        <f t="shared" si="0"/>
        <v>42.315467959063263</v>
      </c>
      <c r="C30" s="25">
        <v>37.838887272970823</v>
      </c>
      <c r="D30" s="25">
        <v>4.4765806860924391</v>
      </c>
    </row>
    <row r="31" spans="1:4" ht="21" customHeight="1">
      <c r="A31" s="23" t="s">
        <v>45</v>
      </c>
      <c r="B31" s="25">
        <f t="shared" si="0"/>
        <v>140.28612588431801</v>
      </c>
      <c r="C31" s="25">
        <v>136.06826755282455</v>
      </c>
      <c r="D31" s="25">
        <v>4.2178583314934501</v>
      </c>
    </row>
    <row r="32" spans="1:4" ht="21" customHeight="1">
      <c r="A32" s="23" t="s">
        <v>46</v>
      </c>
      <c r="B32" s="25">
        <f t="shared" si="0"/>
        <v>101.94370952966702</v>
      </c>
      <c r="C32" s="25">
        <v>98.722985705966011</v>
      </c>
      <c r="D32" s="25">
        <v>3.2207238237010087</v>
      </c>
    </row>
    <row r="33" spans="1:4" ht="21" customHeight="1">
      <c r="A33" s="23" t="s">
        <v>47</v>
      </c>
      <c r="B33" s="25">
        <f t="shared" si="0"/>
        <v>80.274360932209348</v>
      </c>
      <c r="C33" s="25">
        <v>79.083714651903833</v>
      </c>
      <c r="D33" s="25">
        <v>1.1906462803055111</v>
      </c>
    </row>
    <row r="34" spans="1:4" ht="21" customHeight="1">
      <c r="A34" s="23" t="s">
        <v>48</v>
      </c>
      <c r="B34" s="25">
        <f t="shared" si="0"/>
        <v>123.67746217254917</v>
      </c>
      <c r="C34" s="25">
        <v>123.67746217254917</v>
      </c>
      <c r="D34" s="25">
        <v>0</v>
      </c>
    </row>
    <row r="35" spans="1:4" ht="21" customHeight="1">
      <c r="A35" s="23" t="s">
        <v>49</v>
      </c>
      <c r="B35" s="25">
        <f t="shared" si="0"/>
        <v>51.217986827418812</v>
      </c>
      <c r="C35" s="25">
        <v>50.193627090870436</v>
      </c>
      <c r="D35" s="25">
        <v>1.0243597365483756</v>
      </c>
    </row>
    <row r="36" spans="1:4" ht="21" customHeight="1">
      <c r="A36" s="24"/>
      <c r="B36" s="19"/>
      <c r="C36" s="20"/>
      <c r="D36" s="20"/>
    </row>
  </sheetData>
  <mergeCells count="2">
    <mergeCell ref="A1:B1"/>
    <mergeCell ref="A2:D2"/>
  </mergeCells>
  <hyperlinks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rightToLeft="1" workbookViewId="0">
      <selection activeCell="G9" sqref="G9"/>
    </sheetView>
  </sheetViews>
  <sheetFormatPr defaultColWidth="9" defaultRowHeight="22.5" customHeight="1"/>
  <cols>
    <col min="1" max="1" width="25.28515625" style="13" customWidth="1"/>
    <col min="2" max="5" width="21.85546875" style="10" customWidth="1"/>
    <col min="6" max="6" width="10" style="10" customWidth="1"/>
    <col min="7" max="11" width="12" style="10" bestFit="1" customWidth="1"/>
    <col min="12" max="12" width="11" style="10" customWidth="1"/>
    <col min="13" max="13" width="12" style="10" bestFit="1" customWidth="1"/>
    <col min="14" max="14" width="10" style="10" customWidth="1"/>
    <col min="15" max="15" width="7.28515625" style="10" customWidth="1"/>
    <col min="16" max="16" width="11.28515625" style="10" bestFit="1" customWidth="1"/>
    <col min="17" max="17" width="13.85546875" style="10" bestFit="1" customWidth="1"/>
    <col min="18" max="18" width="12" style="10" bestFit="1" customWidth="1"/>
    <col min="19" max="19" width="20.7109375" style="10" bestFit="1" customWidth="1"/>
    <col min="20" max="20" width="13.85546875" style="10" bestFit="1" customWidth="1"/>
    <col min="21" max="21" width="12" style="10" bestFit="1" customWidth="1"/>
    <col min="22" max="22" width="21.85546875" style="10" bestFit="1" customWidth="1"/>
    <col min="23" max="23" width="13.85546875" style="10" bestFit="1" customWidth="1"/>
    <col min="24" max="24" width="12" style="10" bestFit="1" customWidth="1"/>
    <col min="25" max="25" width="21.85546875" style="10" bestFit="1" customWidth="1"/>
    <col min="26" max="26" width="13.85546875" style="10" bestFit="1" customWidth="1"/>
    <col min="27" max="27" width="12" style="10" bestFit="1" customWidth="1"/>
    <col min="28" max="28" width="21.85546875" style="10" bestFit="1" customWidth="1"/>
    <col min="29" max="29" width="13.85546875" style="10" bestFit="1" customWidth="1"/>
    <col min="30" max="30" width="12" style="10" bestFit="1" customWidth="1"/>
    <col min="31" max="31" width="21.85546875" style="10" bestFit="1" customWidth="1"/>
    <col min="32" max="32" width="13.85546875" style="10" bestFit="1" customWidth="1"/>
    <col min="33" max="33" width="12" style="10" bestFit="1" customWidth="1"/>
    <col min="34" max="34" width="21.85546875" style="10" bestFit="1" customWidth="1"/>
    <col min="35" max="35" width="13.85546875" style="10" bestFit="1" customWidth="1"/>
    <col min="36" max="36" width="20.7109375" style="10" bestFit="1" customWidth="1"/>
    <col min="37" max="37" width="13.85546875" style="10" bestFit="1" customWidth="1"/>
    <col min="38" max="38" width="12" style="10" bestFit="1" customWidth="1"/>
    <col min="39" max="39" width="21.85546875" style="10" bestFit="1" customWidth="1"/>
    <col min="40" max="40" width="13.85546875" style="10" bestFit="1" customWidth="1"/>
    <col min="41" max="41" width="21.85546875" style="10" bestFit="1" customWidth="1"/>
    <col min="42" max="42" width="13.85546875" style="10" bestFit="1" customWidth="1"/>
    <col min="43" max="43" width="21.85546875" style="10" bestFit="1" customWidth="1"/>
    <col min="44" max="44" width="13.85546875" style="10" bestFit="1" customWidth="1"/>
    <col min="45" max="45" width="12" style="10" bestFit="1" customWidth="1"/>
    <col min="46" max="46" width="21.85546875" style="10" bestFit="1" customWidth="1"/>
    <col min="47" max="47" width="13.85546875" style="10" bestFit="1" customWidth="1"/>
    <col min="48" max="48" width="12" style="10" bestFit="1" customWidth="1"/>
    <col min="49" max="49" width="21.85546875" style="10" bestFit="1" customWidth="1"/>
    <col min="50" max="50" width="13.85546875" style="10" bestFit="1" customWidth="1"/>
    <col min="51" max="51" width="21.85546875" style="10" bestFit="1" customWidth="1"/>
    <col min="52" max="52" width="13.85546875" style="10" bestFit="1" customWidth="1"/>
    <col min="53" max="53" width="12" style="10" bestFit="1" customWidth="1"/>
    <col min="54" max="54" width="21.85546875" style="10" bestFit="1" customWidth="1"/>
    <col min="55" max="55" width="13.85546875" style="10" bestFit="1" customWidth="1"/>
    <col min="56" max="56" width="12" style="10" bestFit="1" customWidth="1"/>
    <col min="57" max="57" width="21.85546875" style="10" bestFit="1" customWidth="1"/>
    <col min="58" max="58" width="12.85546875" style="10" bestFit="1" customWidth="1"/>
    <col min="59" max="59" width="11" style="10" bestFit="1" customWidth="1"/>
    <col min="60" max="60" width="21.85546875" style="10" bestFit="1" customWidth="1"/>
    <col min="61" max="61" width="13.85546875" style="10" bestFit="1" customWidth="1"/>
    <col min="62" max="62" width="12" style="10" bestFit="1" customWidth="1"/>
    <col min="63" max="63" width="21.85546875" style="10" bestFit="1" customWidth="1"/>
    <col min="64" max="64" width="13.85546875" style="10" bestFit="1" customWidth="1"/>
    <col min="65" max="65" width="12" style="10" bestFit="1" customWidth="1"/>
    <col min="66" max="66" width="21.85546875" style="10" bestFit="1" customWidth="1"/>
    <col min="67" max="67" width="13.85546875" style="10" bestFit="1" customWidth="1"/>
    <col min="68" max="68" width="12" style="10" bestFit="1" customWidth="1"/>
    <col min="69" max="69" width="21.85546875" style="10" bestFit="1" customWidth="1"/>
    <col min="70" max="70" width="13.85546875" style="10" bestFit="1" customWidth="1"/>
    <col min="71" max="71" width="12" style="10" bestFit="1" customWidth="1"/>
    <col min="72" max="72" width="21.85546875" style="10" bestFit="1" customWidth="1"/>
    <col min="73" max="73" width="13.85546875" style="10" bestFit="1" customWidth="1"/>
    <col min="74" max="74" width="12" style="10" bestFit="1" customWidth="1"/>
    <col min="75" max="75" width="21.85546875" style="10" bestFit="1" customWidth="1"/>
    <col min="76" max="76" width="11.85546875" style="10" bestFit="1" customWidth="1"/>
    <col min="77" max="77" width="21.85546875" style="10" bestFit="1" customWidth="1"/>
    <col min="78" max="78" width="13.85546875" style="10" bestFit="1" customWidth="1"/>
    <col min="79" max="79" width="12" style="10" bestFit="1" customWidth="1"/>
    <col min="80" max="80" width="21.85546875" style="10" bestFit="1" customWidth="1"/>
    <col min="81" max="81" width="13.85546875" style="10" bestFit="1" customWidth="1"/>
    <col min="82" max="82" width="12" style="10" bestFit="1" customWidth="1"/>
    <col min="83" max="83" width="21.85546875" style="10" bestFit="1" customWidth="1"/>
    <col min="84" max="84" width="13.85546875" style="10" bestFit="1" customWidth="1"/>
    <col min="85" max="85" width="12" style="10" bestFit="1" customWidth="1"/>
    <col min="86" max="86" width="21.85546875" style="10" bestFit="1" customWidth="1"/>
    <col min="87" max="87" width="13.85546875" style="10" bestFit="1" customWidth="1"/>
    <col min="88" max="88" width="12" style="10" bestFit="1" customWidth="1"/>
    <col min="89" max="89" width="21.85546875" style="10" bestFit="1" customWidth="1"/>
    <col min="90" max="90" width="13.85546875" style="10" bestFit="1" customWidth="1"/>
    <col min="91" max="91" width="12" style="10" bestFit="1" customWidth="1"/>
    <col min="92" max="92" width="21.85546875" style="10" bestFit="1" customWidth="1"/>
    <col min="93" max="93" width="12.85546875" style="10" bestFit="1" customWidth="1"/>
    <col min="94" max="94" width="21.85546875" style="10" bestFit="1" customWidth="1"/>
    <col min="95" max="95" width="13.85546875" style="10" bestFit="1" customWidth="1"/>
    <col min="96" max="96" width="12" style="10" bestFit="1" customWidth="1"/>
    <col min="97" max="97" width="21.85546875" style="10" bestFit="1" customWidth="1"/>
    <col min="98" max="98" width="11.85546875" style="10" bestFit="1" customWidth="1"/>
    <col min="99" max="99" width="10" style="10" bestFit="1" customWidth="1"/>
    <col min="100" max="100" width="21.85546875" style="10" bestFit="1" customWidth="1"/>
    <col min="101" max="101" width="9" style="10"/>
    <col min="102" max="102" width="12.140625" style="10" bestFit="1" customWidth="1"/>
    <col min="103" max="103" width="11.28515625" style="10" bestFit="1" customWidth="1"/>
    <col min="104" max="16384" width="9" style="10"/>
  </cols>
  <sheetData>
    <row r="1" spans="1:5" ht="22.5" customHeight="1">
      <c r="A1" s="9" t="s">
        <v>18</v>
      </c>
      <c r="B1" s="9"/>
    </row>
    <row r="2" spans="1:5" s="13" customFormat="1" ht="30.75" customHeight="1">
      <c r="A2" s="11" t="s">
        <v>140</v>
      </c>
      <c r="B2" s="11"/>
      <c r="C2" s="11"/>
      <c r="D2" s="11"/>
      <c r="E2" s="11"/>
    </row>
    <row r="3" spans="1:5" ht="22.5" customHeight="1">
      <c r="A3" s="30" t="s">
        <v>17</v>
      </c>
      <c r="B3" s="31" t="s">
        <v>5</v>
      </c>
      <c r="C3" s="32"/>
      <c r="D3" s="33"/>
      <c r="E3" s="30" t="s">
        <v>55</v>
      </c>
    </row>
    <row r="4" spans="1:5" ht="33" customHeight="1">
      <c r="A4" s="34"/>
      <c r="B4" s="22" t="s">
        <v>0</v>
      </c>
      <c r="C4" s="22" t="s">
        <v>56</v>
      </c>
      <c r="D4" s="22" t="s">
        <v>57</v>
      </c>
      <c r="E4" s="34"/>
    </row>
    <row r="5" spans="1:5" ht="22.5" customHeight="1">
      <c r="A5" s="15" t="s">
        <v>19</v>
      </c>
      <c r="B5" s="29">
        <f>SUM(B6:B36)</f>
        <v>387565875476.89618</v>
      </c>
      <c r="C5" s="29">
        <f>SUM(C6:C36)</f>
        <v>350072470295.29218</v>
      </c>
      <c r="D5" s="29">
        <f>SUM(D6:D36)</f>
        <v>37493405181.604042</v>
      </c>
      <c r="E5" s="29">
        <v>19902023.895982999</v>
      </c>
    </row>
    <row r="6" spans="1:5" ht="22.5" customHeight="1">
      <c r="A6" s="23" t="s">
        <v>20</v>
      </c>
      <c r="B6" s="28">
        <f>SUM(C6:D6)</f>
        <v>14921221768.726959</v>
      </c>
      <c r="C6" s="28">
        <v>12646923414.23835</v>
      </c>
      <c r="D6" s="28">
        <v>2274298354.4886088</v>
      </c>
      <c r="E6" s="28">
        <v>19946724.137931034</v>
      </c>
    </row>
    <row r="7" spans="1:5" ht="22.5" customHeight="1">
      <c r="A7" s="23" t="s">
        <v>21</v>
      </c>
      <c r="B7" s="28">
        <f t="shared" ref="B7:B36" si="0">SUM(C7:D7)</f>
        <v>18236877212.246071</v>
      </c>
      <c r="C7" s="28">
        <v>16798228892.413656</v>
      </c>
      <c r="D7" s="28">
        <v>1438648319.832413</v>
      </c>
      <c r="E7" s="28">
        <v>17399863.945578247</v>
      </c>
    </row>
    <row r="8" spans="1:5" ht="22.5" customHeight="1">
      <c r="A8" s="23" t="s">
        <v>22</v>
      </c>
      <c r="B8" s="28">
        <f t="shared" si="0"/>
        <v>12043962715.537054</v>
      </c>
      <c r="C8" s="28">
        <v>10965608822.885323</v>
      </c>
      <c r="D8" s="28">
        <v>1078353892.6517313</v>
      </c>
      <c r="E8" s="28">
        <v>22337681.159420285</v>
      </c>
    </row>
    <row r="9" spans="1:5" ht="22.5" customHeight="1">
      <c r="A9" s="23" t="s">
        <v>23</v>
      </c>
      <c r="B9" s="28">
        <f t="shared" si="0"/>
        <v>20123021666.374985</v>
      </c>
      <c r="C9" s="28">
        <v>15983695266.284105</v>
      </c>
      <c r="D9" s="28">
        <v>4139326400.0908804</v>
      </c>
      <c r="E9" s="28">
        <v>23536601.30718955</v>
      </c>
    </row>
    <row r="10" spans="1:5" ht="22.5" customHeight="1">
      <c r="A10" s="23" t="s">
        <v>24</v>
      </c>
      <c r="B10" s="28">
        <f t="shared" si="0"/>
        <v>6337296883.3842964</v>
      </c>
      <c r="C10" s="28">
        <v>5351719992.4079676</v>
      </c>
      <c r="D10" s="28">
        <v>985576890.97632897</v>
      </c>
      <c r="E10" s="28">
        <v>26423437.499999996</v>
      </c>
    </row>
    <row r="11" spans="1:5" ht="22.5" customHeight="1">
      <c r="A11" s="23" t="s">
        <v>25</v>
      </c>
      <c r="B11" s="28">
        <f t="shared" si="0"/>
        <v>2857173137.2559104</v>
      </c>
      <c r="C11" s="28">
        <v>2757247836.5570898</v>
      </c>
      <c r="D11" s="28">
        <v>99925300.698820457</v>
      </c>
      <c r="E11" s="28">
        <v>18621250</v>
      </c>
    </row>
    <row r="12" spans="1:5" ht="22.5" customHeight="1">
      <c r="A12" s="23" t="s">
        <v>26</v>
      </c>
      <c r="B12" s="28">
        <f t="shared" si="0"/>
        <v>5749461574.9509411</v>
      </c>
      <c r="C12" s="28">
        <v>5340627343.8045254</v>
      </c>
      <c r="D12" s="28">
        <v>408834231.14641541</v>
      </c>
      <c r="E12" s="28">
        <v>18583333.333333328</v>
      </c>
    </row>
    <row r="13" spans="1:5" ht="22.5" customHeight="1">
      <c r="A13" s="23" t="s">
        <v>27</v>
      </c>
      <c r="B13" s="28">
        <f t="shared" si="0"/>
        <v>40891762220.886978</v>
      </c>
      <c r="C13" s="28">
        <v>39519048270.867897</v>
      </c>
      <c r="D13" s="28">
        <v>1372713950.0190799</v>
      </c>
      <c r="E13" s="28">
        <v>26537684.365781698</v>
      </c>
    </row>
    <row r="14" spans="1:5" ht="22.5" customHeight="1">
      <c r="A14" s="23" t="s">
        <v>53</v>
      </c>
      <c r="B14" s="28">
        <f t="shared" si="0"/>
        <v>1856305140.5676265</v>
      </c>
      <c r="C14" s="28">
        <v>1856305140.5676265</v>
      </c>
      <c r="D14" s="28">
        <v>0</v>
      </c>
      <c r="E14" s="28">
        <v>19170186.666666664</v>
      </c>
    </row>
    <row r="15" spans="1:5" ht="22.5" customHeight="1">
      <c r="A15" s="23" t="s">
        <v>28</v>
      </c>
      <c r="B15" s="28">
        <f t="shared" si="0"/>
        <v>2953071468.4160776</v>
      </c>
      <c r="C15" s="28">
        <v>2811763889.8856406</v>
      </c>
      <c r="D15" s="28">
        <v>141307578.53043699</v>
      </c>
      <c r="E15" s="28">
        <v>12603070.175438592</v>
      </c>
    </row>
    <row r="16" spans="1:5" ht="22.5" customHeight="1">
      <c r="A16" s="23" t="s">
        <v>29</v>
      </c>
      <c r="B16" s="28">
        <f t="shared" si="0"/>
        <v>26899546122.421616</v>
      </c>
      <c r="C16" s="28">
        <v>24902720522.849426</v>
      </c>
      <c r="D16" s="28">
        <v>1996825599.5721903</v>
      </c>
      <c r="E16" s="28">
        <v>19447642.857142832</v>
      </c>
    </row>
    <row r="17" spans="1:5" ht="22.5" customHeight="1">
      <c r="A17" s="23" t="s">
        <v>30</v>
      </c>
      <c r="B17" s="28">
        <f t="shared" si="0"/>
        <v>2042534181.8335931</v>
      </c>
      <c r="C17" s="28">
        <v>1967433650.5866475</v>
      </c>
      <c r="D17" s="28">
        <v>75100531.24694553</v>
      </c>
      <c r="E17" s="28">
        <v>16998333.333333336</v>
      </c>
    </row>
    <row r="18" spans="1:5" ht="22.5" customHeight="1">
      <c r="A18" s="23" t="s">
        <v>31</v>
      </c>
      <c r="B18" s="28">
        <f t="shared" si="0"/>
        <v>51084836873.923431</v>
      </c>
      <c r="C18" s="28">
        <v>44946365925.109901</v>
      </c>
      <c r="D18" s="28">
        <v>6138470948.8135271</v>
      </c>
      <c r="E18" s="28">
        <v>17824694.386050399</v>
      </c>
    </row>
    <row r="19" spans="1:5" ht="22.5" customHeight="1">
      <c r="A19" s="23" t="s">
        <v>32</v>
      </c>
      <c r="B19" s="28">
        <f t="shared" si="0"/>
        <v>4156013332.1851349</v>
      </c>
      <c r="C19" s="28">
        <v>3471675039.4537086</v>
      </c>
      <c r="D19" s="28">
        <v>684338292.731426</v>
      </c>
      <c r="E19" s="28">
        <v>20752250.000000004</v>
      </c>
    </row>
    <row r="20" spans="1:5" ht="22.5" customHeight="1">
      <c r="A20" s="23" t="s">
        <v>33</v>
      </c>
      <c r="B20" s="28">
        <f t="shared" si="0"/>
        <v>2007086731.0850346</v>
      </c>
      <c r="C20" s="28">
        <v>1963027752.7534933</v>
      </c>
      <c r="D20" s="28">
        <v>44058978.331541374</v>
      </c>
      <c r="E20" s="28">
        <v>16703333.333333334</v>
      </c>
    </row>
    <row r="21" spans="1:5" ht="22.5" customHeight="1">
      <c r="A21" s="23" t="s">
        <v>34</v>
      </c>
      <c r="B21" s="28">
        <f t="shared" si="0"/>
        <v>4294840077.8556237</v>
      </c>
      <c r="C21" s="28">
        <v>4282095745.2803845</v>
      </c>
      <c r="D21" s="28">
        <v>12744332.575239241</v>
      </c>
      <c r="E21" s="28">
        <v>18722222.22222222</v>
      </c>
    </row>
    <row r="22" spans="1:5" ht="22.5" customHeight="1">
      <c r="A22" s="23" t="s">
        <v>35</v>
      </c>
      <c r="B22" s="28">
        <f t="shared" si="0"/>
        <v>41839291611.622444</v>
      </c>
      <c r="C22" s="28">
        <v>36994424215.452454</v>
      </c>
      <c r="D22" s="28">
        <v>4844867396.1699886</v>
      </c>
      <c r="E22" s="28">
        <v>22738717.948717955</v>
      </c>
    </row>
    <row r="23" spans="1:5" ht="22.5" customHeight="1">
      <c r="A23" s="23" t="s">
        <v>36</v>
      </c>
      <c r="B23" s="28">
        <f t="shared" si="0"/>
        <v>7414877166.3138638</v>
      </c>
      <c r="C23" s="28">
        <v>7314406930.8130426</v>
      </c>
      <c r="D23" s="28">
        <v>100470235.5008207</v>
      </c>
      <c r="E23" s="28">
        <v>16253952.380952375</v>
      </c>
    </row>
    <row r="24" spans="1:5" ht="22.5" customHeight="1">
      <c r="A24" s="23" t="s">
        <v>37</v>
      </c>
      <c r="B24" s="28">
        <f t="shared" si="0"/>
        <v>5377198037.2812996</v>
      </c>
      <c r="C24" s="28">
        <v>5141682771.2908783</v>
      </c>
      <c r="D24" s="28">
        <v>235515265.99042115</v>
      </c>
      <c r="E24" s="28">
        <v>22375000.000000004</v>
      </c>
    </row>
    <row r="25" spans="1:5" ht="22.5" customHeight="1">
      <c r="A25" s="23" t="s">
        <v>38</v>
      </c>
      <c r="B25" s="28">
        <f t="shared" si="0"/>
        <v>12116662904.657623</v>
      </c>
      <c r="C25" s="28">
        <v>9576771953.3633366</v>
      </c>
      <c r="D25" s="28">
        <v>2539890951.2942877</v>
      </c>
      <c r="E25" s="28">
        <v>21773177.272727266</v>
      </c>
    </row>
    <row r="26" spans="1:5" ht="22.5" customHeight="1">
      <c r="A26" s="23" t="s">
        <v>39</v>
      </c>
      <c r="B26" s="28">
        <f t="shared" si="0"/>
        <v>16382385304.193439</v>
      </c>
      <c r="C26" s="28">
        <v>15551341367.472647</v>
      </c>
      <c r="D26" s="28">
        <v>831043936.72079217</v>
      </c>
      <c r="E26" s="28">
        <v>14502416.666666672</v>
      </c>
    </row>
    <row r="27" spans="1:5" ht="22.5" customHeight="1">
      <c r="A27" s="23" t="s">
        <v>40</v>
      </c>
      <c r="B27" s="28">
        <f>SUM(C27:D27)</f>
        <v>17777212819.221027</v>
      </c>
      <c r="C27" s="28">
        <v>16077829668.833498</v>
      </c>
      <c r="D27" s="28">
        <v>1699383150.387531</v>
      </c>
      <c r="E27" s="28">
        <v>22920753.968253981</v>
      </c>
    </row>
    <row r="28" spans="1:5" ht="22.5" customHeight="1">
      <c r="A28" s="23" t="s">
        <v>41</v>
      </c>
      <c r="B28" s="28">
        <f>SUM(C28:D28)</f>
        <v>1826100930.041415</v>
      </c>
      <c r="C28" s="28">
        <v>1813802113.6301506</v>
      </c>
      <c r="D28" s="28">
        <v>12298816.411264488</v>
      </c>
      <c r="E28" s="28">
        <v>15908333.3333333</v>
      </c>
    </row>
    <row r="29" spans="1:5" ht="22.5" customHeight="1">
      <c r="A29" s="23" t="s">
        <v>42</v>
      </c>
      <c r="B29" s="28">
        <f t="shared" si="0"/>
        <v>10225905489.901215</v>
      </c>
      <c r="C29" s="28">
        <v>9282589514.5948391</v>
      </c>
      <c r="D29" s="28">
        <v>943315975.30637503</v>
      </c>
      <c r="E29" s="28">
        <v>14891364.6479693</v>
      </c>
    </row>
    <row r="30" spans="1:5" ht="22.5" customHeight="1">
      <c r="A30" s="23" t="s">
        <v>43</v>
      </c>
      <c r="B30" s="28">
        <f t="shared" si="0"/>
        <v>2652979909.5349588</v>
      </c>
      <c r="C30" s="28">
        <v>2596332651.68012</v>
      </c>
      <c r="D30" s="28">
        <v>56647257.854838915</v>
      </c>
      <c r="E30" s="28">
        <v>17562500</v>
      </c>
    </row>
    <row r="31" spans="1:5" ht="22.5" customHeight="1">
      <c r="A31" s="23" t="s">
        <v>44</v>
      </c>
      <c r="B31" s="28">
        <f t="shared" si="0"/>
        <v>4892313666.1245461</v>
      </c>
      <c r="C31" s="28">
        <v>4623718824.9589996</v>
      </c>
      <c r="D31" s="28">
        <v>268594841.1655463</v>
      </c>
      <c r="E31" s="28">
        <v>15904181.9852941</v>
      </c>
    </row>
    <row r="32" spans="1:5" ht="22.5" customHeight="1">
      <c r="A32" s="23" t="s">
        <v>45</v>
      </c>
      <c r="B32" s="28">
        <f t="shared" si="0"/>
        <v>12577214109.255941</v>
      </c>
      <c r="C32" s="28">
        <v>11519122168.217495</v>
      </c>
      <c r="D32" s="28">
        <v>1058091941.038447</v>
      </c>
      <c r="E32" s="28">
        <v>17902808.581712369</v>
      </c>
    </row>
    <row r="33" spans="1:5" ht="22.5" customHeight="1">
      <c r="A33" s="23" t="s">
        <v>46</v>
      </c>
      <c r="B33" s="28">
        <f t="shared" si="0"/>
        <v>15668761090.298418</v>
      </c>
      <c r="C33" s="28">
        <v>12590071187.222624</v>
      </c>
      <c r="D33" s="28">
        <v>3078689903.0757947</v>
      </c>
      <c r="E33" s="28">
        <v>25099338.464471996</v>
      </c>
    </row>
    <row r="34" spans="1:5" ht="22.5" customHeight="1">
      <c r="A34" s="23" t="s">
        <v>47</v>
      </c>
      <c r="B34" s="28">
        <f t="shared" si="0"/>
        <v>8486831434.3152571</v>
      </c>
      <c r="C34" s="28">
        <v>8361813574.8831787</v>
      </c>
      <c r="D34" s="28">
        <v>125017859.43207866</v>
      </c>
      <c r="E34" s="28">
        <v>20482528.735632177</v>
      </c>
    </row>
    <row r="35" spans="1:5" ht="22.5" customHeight="1">
      <c r="A35" s="23" t="s">
        <v>48</v>
      </c>
      <c r="B35" s="28">
        <f t="shared" si="0"/>
        <v>9152060742.6793842</v>
      </c>
      <c r="C35" s="28">
        <v>8678689378.7960243</v>
      </c>
      <c r="D35" s="28">
        <v>473371363.88335949</v>
      </c>
      <c r="E35" s="28">
        <v>16818050.505050514</v>
      </c>
    </row>
    <row r="36" spans="1:5" ht="22.5" customHeight="1">
      <c r="A36" s="23" t="s">
        <v>49</v>
      </c>
      <c r="B36" s="28">
        <f t="shared" si="0"/>
        <v>4721069153.8041534</v>
      </c>
      <c r="C36" s="28">
        <v>4385386468.1372509</v>
      </c>
      <c r="D36" s="28">
        <v>335682685.66690272</v>
      </c>
      <c r="E36" s="28">
        <v>19203333.333333328</v>
      </c>
    </row>
    <row r="37" spans="1:5" ht="22.5" customHeight="1">
      <c r="A37" s="24"/>
      <c r="B37" s="19"/>
      <c r="C37" s="20"/>
      <c r="D37" s="20"/>
      <c r="E37" s="20"/>
    </row>
  </sheetData>
  <mergeCells count="5">
    <mergeCell ref="A1:B1"/>
    <mergeCell ref="A3:A4"/>
    <mergeCell ref="E3:E4"/>
    <mergeCell ref="A2:E2"/>
    <mergeCell ref="B3:D3"/>
  </mergeCells>
  <hyperlinks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6"/>
  <sheetViews>
    <sheetView rightToLeft="1" workbookViewId="0">
      <selection activeCell="H1" sqref="H1"/>
    </sheetView>
  </sheetViews>
  <sheetFormatPr defaultColWidth="9" defaultRowHeight="24" customHeight="1"/>
  <cols>
    <col min="1" max="1" width="24.28515625" style="13" customWidth="1"/>
    <col min="2" max="3" width="17.42578125" style="10" customWidth="1"/>
    <col min="4" max="14" width="15.5703125" style="10" customWidth="1"/>
    <col min="15" max="15" width="17.5703125" style="10" customWidth="1"/>
    <col min="16" max="41" width="15.5703125" style="10" customWidth="1"/>
    <col min="42" max="42" width="19.7109375" style="10" customWidth="1"/>
    <col min="43" max="43" width="15.5703125" style="10" customWidth="1"/>
    <col min="44" max="44" width="12" style="10" bestFit="1" customWidth="1"/>
    <col min="45" max="45" width="21.85546875" style="10" bestFit="1" customWidth="1"/>
    <col min="46" max="46" width="13.85546875" style="10" bestFit="1" customWidth="1"/>
    <col min="47" max="47" width="12" style="10" bestFit="1" customWidth="1"/>
    <col min="48" max="48" width="21.85546875" style="10" bestFit="1" customWidth="1"/>
    <col min="49" max="49" width="13.85546875" style="10" bestFit="1" customWidth="1"/>
    <col min="50" max="50" width="12" style="10" bestFit="1" customWidth="1"/>
    <col min="51" max="51" width="21.85546875" style="10" bestFit="1" customWidth="1"/>
    <col min="52" max="52" width="13.85546875" style="10" bestFit="1" customWidth="1"/>
    <col min="53" max="53" width="20.7109375" style="10" bestFit="1" customWidth="1"/>
    <col min="54" max="54" width="13.85546875" style="10" bestFit="1" customWidth="1"/>
    <col min="55" max="55" width="12" style="10" bestFit="1" customWidth="1"/>
    <col min="56" max="56" width="21.85546875" style="10" bestFit="1" customWidth="1"/>
    <col min="57" max="57" width="13.85546875" style="10" bestFit="1" customWidth="1"/>
    <col min="58" max="58" width="21.85546875" style="10" bestFit="1" customWidth="1"/>
    <col min="59" max="59" width="13.85546875" style="10" bestFit="1" customWidth="1"/>
    <col min="60" max="60" width="21.85546875" style="10" bestFit="1" customWidth="1"/>
    <col min="61" max="61" width="13.85546875" style="10" bestFit="1" customWidth="1"/>
    <col min="62" max="62" width="12" style="10" bestFit="1" customWidth="1"/>
    <col min="63" max="63" width="21.85546875" style="10" bestFit="1" customWidth="1"/>
    <col min="64" max="64" width="13.85546875" style="10" bestFit="1" customWidth="1"/>
    <col min="65" max="65" width="12" style="10" bestFit="1" customWidth="1"/>
    <col min="66" max="66" width="21.85546875" style="10" bestFit="1" customWidth="1"/>
    <col min="67" max="67" width="13.85546875" style="10" bestFit="1" customWidth="1"/>
    <col min="68" max="68" width="21.85546875" style="10" bestFit="1" customWidth="1"/>
    <col min="69" max="69" width="13.85546875" style="10" bestFit="1" customWidth="1"/>
    <col min="70" max="70" width="12" style="10" bestFit="1" customWidth="1"/>
    <col min="71" max="71" width="21.85546875" style="10" bestFit="1" customWidth="1"/>
    <col min="72" max="72" width="13.85546875" style="10" bestFit="1" customWidth="1"/>
    <col min="73" max="73" width="12" style="10" bestFit="1" customWidth="1"/>
    <col min="74" max="74" width="21.85546875" style="10" bestFit="1" customWidth="1"/>
    <col min="75" max="75" width="12.85546875" style="10" bestFit="1" customWidth="1"/>
    <col min="76" max="76" width="11" style="10" bestFit="1" customWidth="1"/>
    <col min="77" max="77" width="21.85546875" style="10" bestFit="1" customWidth="1"/>
    <col min="78" max="78" width="13.85546875" style="10" bestFit="1" customWidth="1"/>
    <col min="79" max="79" width="12" style="10" bestFit="1" customWidth="1"/>
    <col min="80" max="80" width="21.85546875" style="10" bestFit="1" customWidth="1"/>
    <col min="81" max="81" width="13.85546875" style="10" bestFit="1" customWidth="1"/>
    <col min="82" max="82" width="12" style="10" bestFit="1" customWidth="1"/>
    <col min="83" max="83" width="21.85546875" style="10" bestFit="1" customWidth="1"/>
    <col min="84" max="84" width="13.85546875" style="10" bestFit="1" customWidth="1"/>
    <col min="85" max="85" width="12" style="10" bestFit="1" customWidth="1"/>
    <col min="86" max="86" width="21.85546875" style="10" bestFit="1" customWidth="1"/>
    <col min="87" max="87" width="13.85546875" style="10" bestFit="1" customWidth="1"/>
    <col min="88" max="88" width="12" style="10" bestFit="1" customWidth="1"/>
    <col min="89" max="89" width="21.85546875" style="10" bestFit="1" customWidth="1"/>
    <col min="90" max="90" width="13.85546875" style="10" bestFit="1" customWidth="1"/>
    <col min="91" max="91" width="12" style="10" bestFit="1" customWidth="1"/>
    <col min="92" max="92" width="21.85546875" style="10" bestFit="1" customWidth="1"/>
    <col min="93" max="93" width="11.85546875" style="10" bestFit="1" customWidth="1"/>
    <col min="94" max="94" width="21.85546875" style="10" bestFit="1" customWidth="1"/>
    <col min="95" max="95" width="13.85546875" style="10" bestFit="1" customWidth="1"/>
    <col min="96" max="96" width="12" style="10" bestFit="1" customWidth="1"/>
    <col min="97" max="97" width="21.85546875" style="10" bestFit="1" customWidth="1"/>
    <col min="98" max="98" width="13.85546875" style="10" bestFit="1" customWidth="1"/>
    <col min="99" max="99" width="12" style="10" bestFit="1" customWidth="1"/>
    <col min="100" max="100" width="21.85546875" style="10" bestFit="1" customWidth="1"/>
    <col min="101" max="101" width="13.85546875" style="10" bestFit="1" customWidth="1"/>
    <col min="102" max="102" width="12" style="10" bestFit="1" customWidth="1"/>
    <col min="103" max="103" width="21.85546875" style="10" bestFit="1" customWidth="1"/>
    <col min="104" max="104" width="13.85546875" style="10" bestFit="1" customWidth="1"/>
    <col min="105" max="105" width="12" style="10" bestFit="1" customWidth="1"/>
    <col min="106" max="106" width="21.85546875" style="10" bestFit="1" customWidth="1"/>
    <col min="107" max="107" width="13.85546875" style="10" bestFit="1" customWidth="1"/>
    <col min="108" max="108" width="12" style="10" bestFit="1" customWidth="1"/>
    <col min="109" max="109" width="21.85546875" style="10" bestFit="1" customWidth="1"/>
    <col min="110" max="110" width="12.85546875" style="10" bestFit="1" customWidth="1"/>
    <col min="111" max="111" width="21.85546875" style="10" bestFit="1" customWidth="1"/>
    <col min="112" max="112" width="13.85546875" style="10" bestFit="1" customWidth="1"/>
    <col min="113" max="113" width="12" style="10" bestFit="1" customWidth="1"/>
    <col min="114" max="114" width="21.85546875" style="10" bestFit="1" customWidth="1"/>
    <col min="115" max="115" width="11.85546875" style="10" bestFit="1" customWidth="1"/>
    <col min="116" max="116" width="10" style="10" bestFit="1" customWidth="1"/>
    <col min="117" max="117" width="21.85546875" style="10" bestFit="1" customWidth="1"/>
    <col min="118" max="118" width="9" style="10"/>
    <col min="119" max="119" width="12.140625" style="10" bestFit="1" customWidth="1"/>
    <col min="120" max="120" width="11.28515625" style="10" bestFit="1" customWidth="1"/>
    <col min="121" max="16384" width="9" style="10"/>
  </cols>
  <sheetData>
    <row r="1" spans="1:43" ht="24" customHeight="1">
      <c r="A1" s="9" t="s">
        <v>18</v>
      </c>
      <c r="B1" s="9"/>
    </row>
    <row r="2" spans="1:43" s="13" customFormat="1" ht="31.5" customHeight="1">
      <c r="A2" s="11" t="s">
        <v>141</v>
      </c>
      <c r="B2" s="11"/>
      <c r="C2" s="11"/>
      <c r="D2" s="11"/>
      <c r="E2" s="11"/>
      <c r="F2" s="11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</row>
    <row r="3" spans="1:43" ht="80.25" customHeight="1">
      <c r="A3" s="22" t="s">
        <v>17</v>
      </c>
      <c r="B3" s="22" t="s">
        <v>0</v>
      </c>
      <c r="C3" s="22" t="s">
        <v>58</v>
      </c>
      <c r="D3" s="22" t="s">
        <v>59</v>
      </c>
      <c r="E3" s="22" t="s">
        <v>60</v>
      </c>
      <c r="F3" s="22" t="s">
        <v>4</v>
      </c>
      <c r="G3" s="22" t="s">
        <v>3</v>
      </c>
      <c r="H3" s="22" t="s">
        <v>2</v>
      </c>
      <c r="I3" s="22" t="s">
        <v>61</v>
      </c>
      <c r="J3" s="22" t="s">
        <v>62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2" t="s">
        <v>68</v>
      </c>
      <c r="Q3" s="22" t="s">
        <v>69</v>
      </c>
      <c r="R3" s="22" t="s">
        <v>70</v>
      </c>
      <c r="S3" s="22" t="s">
        <v>71</v>
      </c>
      <c r="T3" s="22" t="s">
        <v>72</v>
      </c>
      <c r="U3" s="22" t="s">
        <v>73</v>
      </c>
      <c r="V3" s="22" t="s">
        <v>74</v>
      </c>
      <c r="W3" s="22" t="s">
        <v>75</v>
      </c>
      <c r="X3" s="22" t="s">
        <v>76</v>
      </c>
      <c r="Y3" s="22" t="s">
        <v>77</v>
      </c>
      <c r="Z3" s="22" t="s">
        <v>78</v>
      </c>
      <c r="AA3" s="22" t="s">
        <v>79</v>
      </c>
      <c r="AB3" s="22" t="s">
        <v>80</v>
      </c>
      <c r="AC3" s="22" t="s">
        <v>81</v>
      </c>
      <c r="AD3" s="22" t="s">
        <v>82</v>
      </c>
      <c r="AE3" s="22" t="s">
        <v>83</v>
      </c>
      <c r="AF3" s="22" t="s">
        <v>84</v>
      </c>
      <c r="AG3" s="22" t="s">
        <v>85</v>
      </c>
      <c r="AH3" s="22" t="s">
        <v>86</v>
      </c>
      <c r="AI3" s="22" t="s">
        <v>87</v>
      </c>
      <c r="AJ3" s="22" t="s">
        <v>88</v>
      </c>
      <c r="AK3" s="22" t="s">
        <v>89</v>
      </c>
      <c r="AL3" s="22" t="s">
        <v>90</v>
      </c>
      <c r="AM3" s="22" t="s">
        <v>91</v>
      </c>
      <c r="AN3" s="22" t="s">
        <v>92</v>
      </c>
      <c r="AO3" s="22" t="s">
        <v>93</v>
      </c>
      <c r="AP3" s="22" t="s">
        <v>94</v>
      </c>
      <c r="AQ3" s="22" t="s">
        <v>95</v>
      </c>
    </row>
    <row r="4" spans="1:43" ht="24" customHeight="1">
      <c r="A4" s="15" t="s">
        <v>19</v>
      </c>
      <c r="B4" s="29">
        <f>SUM(B5:B35)</f>
        <v>649655621224.47363</v>
      </c>
      <c r="C4" s="29">
        <f>SUM(C5:C35)</f>
        <v>30392998732.297665</v>
      </c>
      <c r="D4" s="29">
        <f t="shared" ref="D4:AQ4" si="0">SUM(D5:D35)</f>
        <v>87534894.966745704</v>
      </c>
      <c r="E4" s="29">
        <f t="shared" si="0"/>
        <v>245167434.46711886</v>
      </c>
      <c r="F4" s="29">
        <f t="shared" si="0"/>
        <v>10575394450.10923</v>
      </c>
      <c r="G4" s="29">
        <f t="shared" si="0"/>
        <v>38420904885.788185</v>
      </c>
      <c r="H4" s="29">
        <f t="shared" si="0"/>
        <v>8103054381.8918886</v>
      </c>
      <c r="I4" s="29">
        <f t="shared" si="0"/>
        <v>6035222722.4541292</v>
      </c>
      <c r="J4" s="29">
        <f t="shared" si="0"/>
        <v>275078124.31305808</v>
      </c>
      <c r="K4" s="29">
        <f t="shared" si="0"/>
        <v>11848744737.429825</v>
      </c>
      <c r="L4" s="29">
        <f t="shared" si="0"/>
        <v>3263805165.2776814</v>
      </c>
      <c r="M4" s="29">
        <f t="shared" si="0"/>
        <v>689084621.24312234</v>
      </c>
      <c r="N4" s="29">
        <f t="shared" si="0"/>
        <v>4844290275.2329054</v>
      </c>
      <c r="O4" s="29">
        <f t="shared" si="0"/>
        <v>36662923234.759956</v>
      </c>
      <c r="P4" s="29">
        <f t="shared" si="0"/>
        <v>429486194.90680516</v>
      </c>
      <c r="Q4" s="29">
        <f t="shared" si="0"/>
        <v>1349858568.5795255</v>
      </c>
      <c r="R4" s="29">
        <f t="shared" si="0"/>
        <v>12056107038.588463</v>
      </c>
      <c r="S4" s="29">
        <f t="shared" si="0"/>
        <v>2815839816.0161891</v>
      </c>
      <c r="T4" s="29">
        <f t="shared" si="0"/>
        <v>19202983845.149368</v>
      </c>
      <c r="U4" s="29">
        <f t="shared" si="0"/>
        <v>4627112672.4289455</v>
      </c>
      <c r="V4" s="29">
        <f t="shared" si="0"/>
        <v>3403207170.7598753</v>
      </c>
      <c r="W4" s="29">
        <f t="shared" si="0"/>
        <v>12561113198.515715</v>
      </c>
      <c r="X4" s="29">
        <f t="shared" si="0"/>
        <v>2147587100.3147902</v>
      </c>
      <c r="Y4" s="29">
        <f t="shared" si="0"/>
        <v>59728935.504532054</v>
      </c>
      <c r="Z4" s="29">
        <f t="shared" si="0"/>
        <v>2004261782.1478627</v>
      </c>
      <c r="AA4" s="29">
        <f t="shared" si="0"/>
        <v>2825720849.0620937</v>
      </c>
      <c r="AB4" s="29">
        <f t="shared" si="0"/>
        <v>1363098831.8990092</v>
      </c>
      <c r="AC4" s="29">
        <f t="shared" si="0"/>
        <v>11348706.428302426</v>
      </c>
      <c r="AD4" s="29">
        <f t="shared" si="0"/>
        <v>6783135782.7901144</v>
      </c>
      <c r="AE4" s="29">
        <f t="shared" si="0"/>
        <v>1701195091.4704154</v>
      </c>
      <c r="AF4" s="29">
        <f t="shared" si="0"/>
        <v>3519640553.7088346</v>
      </c>
      <c r="AG4" s="29">
        <f t="shared" si="0"/>
        <v>852857886.8288238</v>
      </c>
      <c r="AH4" s="29">
        <f t="shared" si="0"/>
        <v>996556771.99490035</v>
      </c>
      <c r="AI4" s="29">
        <f t="shared" si="0"/>
        <v>1612706531.700237</v>
      </c>
      <c r="AJ4" s="29">
        <f t="shared" si="0"/>
        <v>3314514537.874795</v>
      </c>
      <c r="AK4" s="29">
        <f t="shared" si="0"/>
        <v>16904999445.832361</v>
      </c>
      <c r="AL4" s="29">
        <f t="shared" si="0"/>
        <v>3492452681.072413</v>
      </c>
      <c r="AM4" s="29">
        <f t="shared" si="0"/>
        <v>832362454.17712402</v>
      </c>
      <c r="AN4" s="29">
        <f t="shared" si="0"/>
        <v>922184315.62793005</v>
      </c>
      <c r="AO4" s="29">
        <f t="shared" si="0"/>
        <v>2530761661.0802574</v>
      </c>
      <c r="AP4" s="29">
        <f t="shared" si="0"/>
        <v>387565875476.89618</v>
      </c>
      <c r="AQ4" s="29">
        <f t="shared" si="0"/>
        <v>2324719662.8860264</v>
      </c>
    </row>
    <row r="5" spans="1:43" ht="24" customHeight="1">
      <c r="A5" s="23" t="s">
        <v>20</v>
      </c>
      <c r="B5" s="28">
        <f t="shared" ref="B5:B35" si="1">SUM(C5:AQ5)</f>
        <v>27137109304.304783</v>
      </c>
      <c r="C5" s="28">
        <v>509127960.96541351</v>
      </c>
      <c r="D5" s="28">
        <v>0</v>
      </c>
      <c r="E5" s="28">
        <v>0</v>
      </c>
      <c r="F5" s="28">
        <v>245804443.05001068</v>
      </c>
      <c r="G5" s="28">
        <v>1724779790.2445788</v>
      </c>
      <c r="H5" s="28">
        <v>577978999.97627366</v>
      </c>
      <c r="I5" s="28">
        <v>127005769.2450095</v>
      </c>
      <c r="J5" s="28">
        <v>0</v>
      </c>
      <c r="K5" s="28">
        <v>299328978.5283252</v>
      </c>
      <c r="L5" s="28">
        <v>19883612.577285524</v>
      </c>
      <c r="M5" s="28">
        <v>0</v>
      </c>
      <c r="N5" s="28">
        <v>83403693.837694973</v>
      </c>
      <c r="O5" s="28">
        <v>4926836759.6906404</v>
      </c>
      <c r="P5" s="28">
        <v>0</v>
      </c>
      <c r="Q5" s="28">
        <v>0</v>
      </c>
      <c r="R5" s="28">
        <v>122203608.11012779</v>
      </c>
      <c r="S5" s="28">
        <v>0</v>
      </c>
      <c r="T5" s="28">
        <v>1013311888.5332322</v>
      </c>
      <c r="U5" s="28">
        <v>6018823.2666377807</v>
      </c>
      <c r="V5" s="28">
        <v>16121848.035636913</v>
      </c>
      <c r="W5" s="28">
        <v>326736120.18890786</v>
      </c>
      <c r="X5" s="28">
        <v>40627057.049805023</v>
      </c>
      <c r="Y5" s="28">
        <v>0</v>
      </c>
      <c r="Z5" s="28">
        <v>53739493.452123046</v>
      </c>
      <c r="AA5" s="28">
        <v>263108559.94159439</v>
      </c>
      <c r="AB5" s="28">
        <v>7362310.6029408574</v>
      </c>
      <c r="AC5" s="28">
        <v>0</v>
      </c>
      <c r="AD5" s="28">
        <v>174975790.68011266</v>
      </c>
      <c r="AE5" s="28">
        <v>876276180.23031831</v>
      </c>
      <c r="AF5" s="28">
        <v>120806381.28037257</v>
      </c>
      <c r="AG5" s="28">
        <v>9243192.8737651631</v>
      </c>
      <c r="AH5" s="28">
        <v>14939579.179690206</v>
      </c>
      <c r="AI5" s="28">
        <v>19346217.642764296</v>
      </c>
      <c r="AJ5" s="28">
        <v>0</v>
      </c>
      <c r="AK5" s="28">
        <v>594573755.55428934</v>
      </c>
      <c r="AL5" s="28">
        <v>33640922.901029028</v>
      </c>
      <c r="AM5" s="28">
        <v>0</v>
      </c>
      <c r="AN5" s="28">
        <v>0</v>
      </c>
      <c r="AO5" s="28">
        <v>4836554.4106910741</v>
      </c>
      <c r="AP5" s="28">
        <v>14921221768.726959</v>
      </c>
      <c r="AQ5" s="28">
        <v>3869243.5285528591</v>
      </c>
    </row>
    <row r="6" spans="1:43" ht="24" customHeight="1">
      <c r="A6" s="23" t="s">
        <v>21</v>
      </c>
      <c r="B6" s="28">
        <f t="shared" si="1"/>
        <v>33162243036.322865</v>
      </c>
      <c r="C6" s="28">
        <v>2124372528.2818353</v>
      </c>
      <c r="D6" s="28">
        <v>1158619.0160959836</v>
      </c>
      <c r="E6" s="28">
        <v>0</v>
      </c>
      <c r="F6" s="28">
        <v>448831181.92764407</v>
      </c>
      <c r="G6" s="28">
        <v>2603149555.5485768</v>
      </c>
      <c r="H6" s="28">
        <v>610146598.78408492</v>
      </c>
      <c r="I6" s="28">
        <v>691962926.22840142</v>
      </c>
      <c r="J6" s="28">
        <v>3564981.5879876418</v>
      </c>
      <c r="K6" s="28">
        <v>554318987.11619854</v>
      </c>
      <c r="L6" s="28">
        <v>62387177.789783731</v>
      </c>
      <c r="M6" s="28">
        <v>32797830.609486304</v>
      </c>
      <c r="N6" s="28">
        <v>914774275.47762883</v>
      </c>
      <c r="O6" s="28">
        <v>2192463676.6123996</v>
      </c>
      <c r="P6" s="28">
        <v>130300077.04094829</v>
      </c>
      <c r="Q6" s="28">
        <v>35649815.87987642</v>
      </c>
      <c r="R6" s="28">
        <v>697132149.53098333</v>
      </c>
      <c r="S6" s="28">
        <v>154720200.91866362</v>
      </c>
      <c r="T6" s="28">
        <v>635725341.67789614</v>
      </c>
      <c r="U6" s="28">
        <v>237962520.99817508</v>
      </c>
      <c r="V6" s="28">
        <v>58822196.201796085</v>
      </c>
      <c r="W6" s="28">
        <v>705581155.8945142</v>
      </c>
      <c r="X6" s="28">
        <v>158285182.50665128</v>
      </c>
      <c r="Y6" s="28">
        <v>0</v>
      </c>
      <c r="Z6" s="28">
        <v>35649815.87987642</v>
      </c>
      <c r="AA6" s="28">
        <v>79677338.491523787</v>
      </c>
      <c r="AB6" s="28">
        <v>10694944.763962924</v>
      </c>
      <c r="AC6" s="28">
        <v>4990974.2231826987</v>
      </c>
      <c r="AD6" s="28">
        <v>383235520.70867145</v>
      </c>
      <c r="AE6" s="28">
        <v>0</v>
      </c>
      <c r="AF6" s="28">
        <v>193400251.14832956</v>
      </c>
      <c r="AG6" s="28">
        <v>104988707.76623605</v>
      </c>
      <c r="AH6" s="28">
        <v>98393500.740912884</v>
      </c>
      <c r="AI6" s="28">
        <v>0</v>
      </c>
      <c r="AJ6" s="28">
        <v>17824907.93993821</v>
      </c>
      <c r="AK6" s="28">
        <v>805685838.88520706</v>
      </c>
      <c r="AL6" s="28">
        <v>35649815.87987642</v>
      </c>
      <c r="AM6" s="28">
        <v>0</v>
      </c>
      <c r="AN6" s="28">
        <v>11229692.002161071</v>
      </c>
      <c r="AO6" s="28">
        <v>0</v>
      </c>
      <c r="AP6" s="28">
        <v>18236877212.246071</v>
      </c>
      <c r="AQ6" s="28">
        <v>89837536.017288566</v>
      </c>
    </row>
    <row r="7" spans="1:43" ht="24" customHeight="1">
      <c r="A7" s="23" t="s">
        <v>22</v>
      </c>
      <c r="B7" s="28">
        <f t="shared" si="1"/>
        <v>17607006814.999241</v>
      </c>
      <c r="C7" s="28">
        <v>673705501.51348996</v>
      </c>
      <c r="D7" s="28">
        <v>0</v>
      </c>
      <c r="E7" s="28">
        <v>0</v>
      </c>
      <c r="F7" s="28">
        <v>149543461.01900399</v>
      </c>
      <c r="G7" s="28">
        <v>671236227.38249099</v>
      </c>
      <c r="H7" s="28">
        <v>379768110.020827</v>
      </c>
      <c r="I7" s="28">
        <v>156283172.848077</v>
      </c>
      <c r="J7" s="28">
        <v>0</v>
      </c>
      <c r="K7" s="28">
        <v>225829184.76547122</v>
      </c>
      <c r="L7" s="28">
        <v>85955745.06644237</v>
      </c>
      <c r="M7" s="28">
        <v>0</v>
      </c>
      <c r="N7" s="28">
        <v>58606189.818028882</v>
      </c>
      <c r="O7" s="28">
        <v>35163713.890817329</v>
      </c>
      <c r="P7" s="28">
        <v>0</v>
      </c>
      <c r="Q7" s="28">
        <v>0</v>
      </c>
      <c r="R7" s="28">
        <v>489557038.94660121</v>
      </c>
      <c r="S7" s="28">
        <v>0</v>
      </c>
      <c r="T7" s="28">
        <v>195353966.06009629</v>
      </c>
      <c r="U7" s="28">
        <v>87518576.794923142</v>
      </c>
      <c r="V7" s="28">
        <v>39070793.212019257</v>
      </c>
      <c r="W7" s="28">
        <v>541911901.85070705</v>
      </c>
      <c r="X7" s="28">
        <v>6563893.2596192351</v>
      </c>
      <c r="Y7" s="28">
        <v>0</v>
      </c>
      <c r="Z7" s="28">
        <v>0</v>
      </c>
      <c r="AA7" s="28">
        <v>73257737.272536099</v>
      </c>
      <c r="AB7" s="28">
        <v>23442475.927211553</v>
      </c>
      <c r="AC7" s="28">
        <v>0</v>
      </c>
      <c r="AD7" s="28">
        <v>120142689.1269592</v>
      </c>
      <c r="AE7" s="28">
        <v>0</v>
      </c>
      <c r="AF7" s="28">
        <v>158041358.54261801</v>
      </c>
      <c r="AG7" s="28">
        <v>1953539.6606009628</v>
      </c>
      <c r="AH7" s="28">
        <v>12307299.861786066</v>
      </c>
      <c r="AI7" s="28">
        <v>0</v>
      </c>
      <c r="AJ7" s="28">
        <v>283263250.78713959</v>
      </c>
      <c r="AK7" s="28">
        <v>634900389.69531298</v>
      </c>
      <c r="AL7" s="28">
        <v>99630522.690649092</v>
      </c>
      <c r="AM7" s="28">
        <v>58606189.818028882</v>
      </c>
      <c r="AN7" s="28">
        <v>137138484.17418757</v>
      </c>
      <c r="AO7" s="28">
        <v>3907079.3212019256</v>
      </c>
      <c r="AP7" s="28">
        <v>12043962715.537054</v>
      </c>
      <c r="AQ7" s="28">
        <v>160385606.13533899</v>
      </c>
    </row>
    <row r="8" spans="1:43" ht="24" customHeight="1">
      <c r="A8" s="23" t="s">
        <v>23</v>
      </c>
      <c r="B8" s="28">
        <f t="shared" si="1"/>
        <v>33742229755.74049</v>
      </c>
      <c r="C8" s="28">
        <v>1363826324.0258939</v>
      </c>
      <c r="D8" s="28">
        <v>0</v>
      </c>
      <c r="E8" s="28">
        <v>0</v>
      </c>
      <c r="F8" s="28">
        <v>464154976.85798013</v>
      </c>
      <c r="G8" s="28">
        <v>1364734377.4042466</v>
      </c>
      <c r="H8" s="28">
        <v>220028318.60084841</v>
      </c>
      <c r="I8" s="28">
        <v>986090088.68314183</v>
      </c>
      <c r="J8" s="28">
        <v>0</v>
      </c>
      <c r="K8" s="28">
        <v>373419489.28258276</v>
      </c>
      <c r="L8" s="28">
        <v>36880937.213094577</v>
      </c>
      <c r="M8" s="28">
        <v>0</v>
      </c>
      <c r="N8" s="28">
        <v>54483202.70116245</v>
      </c>
      <c r="O8" s="28">
        <v>1673053424.4849269</v>
      </c>
      <c r="P8" s="28">
        <v>0</v>
      </c>
      <c r="Q8" s="28">
        <v>0</v>
      </c>
      <c r="R8" s="28">
        <v>336957653.62872785</v>
      </c>
      <c r="S8" s="28">
        <v>282195049.88807219</v>
      </c>
      <c r="T8" s="28">
        <v>2138395855.7607527</v>
      </c>
      <c r="U8" s="28">
        <v>104076887.21119493</v>
      </c>
      <c r="V8" s="28">
        <v>157861587.31362453</v>
      </c>
      <c r="W8" s="28">
        <v>793359251.64077353</v>
      </c>
      <c r="X8" s="28">
        <v>135160252.85480687</v>
      </c>
      <c r="Y8" s="28">
        <v>0</v>
      </c>
      <c r="Z8" s="28">
        <v>0</v>
      </c>
      <c r="AA8" s="28">
        <v>80746900.413517669</v>
      </c>
      <c r="AB8" s="28">
        <v>125730467.77191333</v>
      </c>
      <c r="AC8" s="28">
        <v>0</v>
      </c>
      <c r="AD8" s="28">
        <v>398565582.83696532</v>
      </c>
      <c r="AE8" s="28">
        <v>133553696.87772128</v>
      </c>
      <c r="AF8" s="28">
        <v>147453898.5925051</v>
      </c>
      <c r="AG8" s="28">
        <v>9080533.7835270762</v>
      </c>
      <c r="AH8" s="28">
        <v>57975715.694826715</v>
      </c>
      <c r="AI8" s="28">
        <v>637034370.04436088</v>
      </c>
      <c r="AJ8" s="28">
        <v>113157420.99472201</v>
      </c>
      <c r="AK8" s="28">
        <v>811240918.16833448</v>
      </c>
      <c r="AL8" s="28">
        <v>133833097.91721442</v>
      </c>
      <c r="AM8" s="28">
        <v>43307161.121436819</v>
      </c>
      <c r="AN8" s="28">
        <v>87592225.881099641</v>
      </c>
      <c r="AO8" s="28">
        <v>0</v>
      </c>
      <c r="AP8" s="28">
        <v>20123021666.374985</v>
      </c>
      <c r="AQ8" s="28">
        <v>355258421.71552843</v>
      </c>
    </row>
    <row r="9" spans="1:43" ht="24" customHeight="1">
      <c r="A9" s="23" t="s">
        <v>24</v>
      </c>
      <c r="B9" s="28">
        <f t="shared" si="1"/>
        <v>10584820996.771433</v>
      </c>
      <c r="C9" s="28">
        <v>362377510.86468101</v>
      </c>
      <c r="D9" s="28">
        <v>0</v>
      </c>
      <c r="E9" s="28">
        <v>0</v>
      </c>
      <c r="F9" s="28">
        <v>288228151.86803299</v>
      </c>
      <c r="G9" s="28">
        <v>727003486.11942196</v>
      </c>
      <c r="H9" s="28">
        <v>235089443.44961399</v>
      </c>
      <c r="I9" s="28">
        <v>227344732.77274004</v>
      </c>
      <c r="J9" s="28">
        <v>0</v>
      </c>
      <c r="K9" s="28">
        <v>210606164.53562599</v>
      </c>
      <c r="L9" s="28">
        <v>83942670.562242493</v>
      </c>
      <c r="M9" s="28">
        <v>0</v>
      </c>
      <c r="N9" s="28">
        <v>0</v>
      </c>
      <c r="O9" s="28">
        <v>704518842.21882081</v>
      </c>
      <c r="P9" s="28">
        <v>74948813.002002195</v>
      </c>
      <c r="Q9" s="28">
        <v>56211609.751501702</v>
      </c>
      <c r="R9" s="28">
        <v>162389094.83767101</v>
      </c>
      <c r="S9" s="28">
        <v>0</v>
      </c>
      <c r="T9" s="28">
        <v>149273052.56232101</v>
      </c>
      <c r="U9" s="28">
        <v>74948813.002002209</v>
      </c>
      <c r="V9" s="28">
        <v>0</v>
      </c>
      <c r="W9" s="28">
        <v>131160422.75350399</v>
      </c>
      <c r="X9" s="28">
        <v>2498293.766733407</v>
      </c>
      <c r="Y9" s="28">
        <v>0</v>
      </c>
      <c r="Z9" s="28">
        <v>0</v>
      </c>
      <c r="AA9" s="28">
        <v>13740615.717033699</v>
      </c>
      <c r="AB9" s="28">
        <v>17488056.3671338</v>
      </c>
      <c r="AC9" s="28">
        <v>0</v>
      </c>
      <c r="AD9" s="28">
        <v>362877169.61802697</v>
      </c>
      <c r="AE9" s="28">
        <v>0</v>
      </c>
      <c r="AF9" s="28">
        <v>37474406.501001105</v>
      </c>
      <c r="AG9" s="28">
        <v>16238909.483767144</v>
      </c>
      <c r="AH9" s="28">
        <v>0</v>
      </c>
      <c r="AI9" s="28">
        <v>49965875.334668137</v>
      </c>
      <c r="AJ9" s="28">
        <v>0</v>
      </c>
      <c r="AK9" s="28">
        <v>136157010.28697067</v>
      </c>
      <c r="AL9" s="28">
        <v>26856657.992384121</v>
      </c>
      <c r="AM9" s="28">
        <v>0</v>
      </c>
      <c r="AN9" s="28">
        <v>52464169.101401545</v>
      </c>
      <c r="AO9" s="28">
        <v>0</v>
      </c>
      <c r="AP9" s="28">
        <v>6337296883.3842964</v>
      </c>
      <c r="AQ9" s="28">
        <v>43720140.917834617</v>
      </c>
    </row>
    <row r="10" spans="1:43" ht="24" customHeight="1">
      <c r="A10" s="23" t="s">
        <v>25</v>
      </c>
      <c r="B10" s="28">
        <f t="shared" si="1"/>
        <v>4053735459.2036381</v>
      </c>
      <c r="C10" s="28">
        <v>129461761.9418499</v>
      </c>
      <c r="D10" s="28">
        <v>0</v>
      </c>
      <c r="E10" s="28">
        <v>0</v>
      </c>
      <c r="F10" s="28">
        <v>35961600.539402701</v>
      </c>
      <c r="G10" s="28">
        <v>65929600.988905042</v>
      </c>
      <c r="H10" s="28">
        <v>0</v>
      </c>
      <c r="I10" s="28">
        <v>38359040.575362898</v>
      </c>
      <c r="J10" s="28">
        <v>0</v>
      </c>
      <c r="K10" s="28">
        <v>66169344.992501095</v>
      </c>
      <c r="L10" s="28">
        <v>76718081.150725946</v>
      </c>
      <c r="M10" s="28">
        <v>0</v>
      </c>
      <c r="N10" s="28">
        <v>47948800.719203696</v>
      </c>
      <c r="O10" s="28">
        <v>503462407.55163896</v>
      </c>
      <c r="P10" s="28">
        <v>0</v>
      </c>
      <c r="Q10" s="28">
        <v>0</v>
      </c>
      <c r="R10" s="28">
        <v>14384640.215761103</v>
      </c>
      <c r="S10" s="28">
        <v>0</v>
      </c>
      <c r="T10" s="28">
        <v>14384640.215761103</v>
      </c>
      <c r="U10" s="28">
        <v>28769280.431522205</v>
      </c>
      <c r="V10" s="28">
        <v>7192320.1078805514</v>
      </c>
      <c r="W10" s="28">
        <v>155833602.33741149</v>
      </c>
      <c r="X10" s="28">
        <v>4794880.071920367</v>
      </c>
      <c r="Y10" s="28">
        <v>0</v>
      </c>
      <c r="Z10" s="28">
        <v>0</v>
      </c>
      <c r="AA10" s="28">
        <v>2397440.0359601835</v>
      </c>
      <c r="AB10" s="28">
        <v>0</v>
      </c>
      <c r="AC10" s="28">
        <v>0</v>
      </c>
      <c r="AD10" s="28">
        <v>2397440.0359601835</v>
      </c>
      <c r="AE10" s="28">
        <v>0</v>
      </c>
      <c r="AF10" s="28">
        <v>0</v>
      </c>
      <c r="AG10" s="28">
        <v>2397440.0359601835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N10" s="28">
        <v>0</v>
      </c>
      <c r="AO10" s="28">
        <v>0</v>
      </c>
      <c r="AP10" s="28">
        <v>2857173137.2559104</v>
      </c>
      <c r="AQ10" s="28">
        <v>0</v>
      </c>
    </row>
    <row r="11" spans="1:43" ht="24" customHeight="1">
      <c r="A11" s="23" t="s">
        <v>26</v>
      </c>
      <c r="B11" s="28">
        <f t="shared" si="1"/>
        <v>9670771162.2485199</v>
      </c>
      <c r="C11" s="28">
        <v>128175056.25130863</v>
      </c>
      <c r="D11" s="28">
        <v>0</v>
      </c>
      <c r="E11" s="28">
        <v>0</v>
      </c>
      <c r="F11" s="28">
        <v>175135744.96407256</v>
      </c>
      <c r="G11" s="28">
        <v>1482668646.3782837</v>
      </c>
      <c r="H11" s="28">
        <v>0</v>
      </c>
      <c r="I11" s="28">
        <v>79188612.33917056</v>
      </c>
      <c r="J11" s="28">
        <v>2762393.4536919962</v>
      </c>
      <c r="K11" s="28">
        <v>152115799.51663926</v>
      </c>
      <c r="L11" s="28">
        <v>26518977.155443165</v>
      </c>
      <c r="M11" s="28">
        <v>46039890.894866601</v>
      </c>
      <c r="N11" s="28">
        <v>432774974.41174608</v>
      </c>
      <c r="O11" s="28">
        <v>9944616.4332911856</v>
      </c>
      <c r="P11" s="28">
        <v>0</v>
      </c>
      <c r="Q11" s="28">
        <v>0</v>
      </c>
      <c r="R11" s="28">
        <v>244932219.56069034</v>
      </c>
      <c r="S11" s="28">
        <v>29465530.172714625</v>
      </c>
      <c r="T11" s="28">
        <v>31307125.80850929</v>
      </c>
      <c r="U11" s="28">
        <v>20257551.993741304</v>
      </c>
      <c r="V11" s="28">
        <v>9207978.1789733209</v>
      </c>
      <c r="W11" s="28">
        <v>170900075.00174484</v>
      </c>
      <c r="X11" s="28">
        <v>1933675.4175843974</v>
      </c>
      <c r="Y11" s="28">
        <v>0</v>
      </c>
      <c r="Z11" s="28">
        <v>0</v>
      </c>
      <c r="AA11" s="28">
        <v>44750773.949810341</v>
      </c>
      <c r="AB11" s="28">
        <v>7366382.5431786561</v>
      </c>
      <c r="AC11" s="28">
        <v>0</v>
      </c>
      <c r="AD11" s="28">
        <v>76242059.321899086</v>
      </c>
      <c r="AE11" s="28">
        <v>11049573.814767985</v>
      </c>
      <c r="AF11" s="28">
        <v>14364445.95919838</v>
      </c>
      <c r="AG11" s="28">
        <v>19336754.175843973</v>
      </c>
      <c r="AH11" s="28">
        <v>32227923.626406621</v>
      </c>
      <c r="AI11" s="28">
        <v>0</v>
      </c>
      <c r="AJ11" s="28">
        <v>0</v>
      </c>
      <c r="AK11" s="28">
        <v>456715717.6770767</v>
      </c>
      <c r="AL11" s="28">
        <v>72282628.704940557</v>
      </c>
      <c r="AM11" s="28">
        <v>0</v>
      </c>
      <c r="AN11" s="28">
        <v>0</v>
      </c>
      <c r="AO11" s="28">
        <v>143644459.5919838</v>
      </c>
      <c r="AP11" s="28">
        <v>5749461574.9509411</v>
      </c>
      <c r="AQ11" s="28">
        <v>0</v>
      </c>
    </row>
    <row r="12" spans="1:43" ht="24" customHeight="1">
      <c r="A12" s="23" t="s">
        <v>27</v>
      </c>
      <c r="B12" s="28">
        <f t="shared" si="1"/>
        <v>67018910756.117172</v>
      </c>
      <c r="C12" s="28">
        <v>2172713611.8560719</v>
      </c>
      <c r="D12" s="28">
        <v>568176.30381584249</v>
      </c>
      <c r="E12" s="28">
        <v>0</v>
      </c>
      <c r="F12" s="28">
        <v>1052606446.5562235</v>
      </c>
      <c r="G12" s="28">
        <v>2715875523.2187829</v>
      </c>
      <c r="H12" s="28">
        <v>828097839.13355625</v>
      </c>
      <c r="I12" s="28">
        <v>276115256.56061411</v>
      </c>
      <c r="J12" s="28">
        <v>0</v>
      </c>
      <c r="K12" s="28">
        <v>811826208.41952455</v>
      </c>
      <c r="L12" s="28">
        <v>59370319.243136771</v>
      </c>
      <c r="M12" s="28">
        <v>8255601.6944441907</v>
      </c>
      <c r="N12" s="28">
        <v>105680792.5097467</v>
      </c>
      <c r="O12" s="28">
        <v>5207222189.2114334</v>
      </c>
      <c r="P12" s="28">
        <v>0</v>
      </c>
      <c r="Q12" s="28">
        <v>227270521.526337</v>
      </c>
      <c r="R12" s="28">
        <v>1647271643.2873397</v>
      </c>
      <c r="S12" s="28">
        <v>499995147.35794139</v>
      </c>
      <c r="T12" s="28">
        <v>2442348213.1320791</v>
      </c>
      <c r="U12" s="28">
        <v>489313432.84620351</v>
      </c>
      <c r="V12" s="28">
        <v>236384069.43954313</v>
      </c>
      <c r="W12" s="28">
        <v>1195174587.8784769</v>
      </c>
      <c r="X12" s="28">
        <v>70857908.888097033</v>
      </c>
      <c r="Y12" s="28">
        <v>0</v>
      </c>
      <c r="Z12" s="28">
        <v>1363623129.1580219</v>
      </c>
      <c r="AA12" s="28">
        <v>408054187.4070127</v>
      </c>
      <c r="AB12" s="28">
        <v>18181641.72210696</v>
      </c>
      <c r="AC12" s="28">
        <v>0</v>
      </c>
      <c r="AD12" s="28">
        <v>392950731.71903658</v>
      </c>
      <c r="AE12" s="28">
        <v>0</v>
      </c>
      <c r="AF12" s="28">
        <v>268406485.92260396</v>
      </c>
      <c r="AG12" s="28">
        <v>0</v>
      </c>
      <c r="AH12" s="28">
        <v>2272705.21526337</v>
      </c>
      <c r="AI12" s="28">
        <v>11363526.07631685</v>
      </c>
      <c r="AJ12" s="28">
        <v>212497937.62712511</v>
      </c>
      <c r="AK12" s="28">
        <v>2560261992.597877</v>
      </c>
      <c r="AL12" s="28">
        <v>840997815.07077336</v>
      </c>
      <c r="AM12" s="28">
        <v>1590893.650684359</v>
      </c>
      <c r="AN12" s="28">
        <v>0</v>
      </c>
      <c r="AO12" s="28">
        <v>0</v>
      </c>
      <c r="AP12" s="28">
        <v>40891762220.886978</v>
      </c>
      <c r="AQ12" s="28">
        <v>0</v>
      </c>
    </row>
    <row r="13" spans="1:43" ht="24" customHeight="1">
      <c r="A13" s="23" t="s">
        <v>53</v>
      </c>
      <c r="B13" s="28">
        <f t="shared" si="1"/>
        <v>3661738784.1468215</v>
      </c>
      <c r="C13" s="28">
        <v>211418540.71179193</v>
      </c>
      <c r="D13" s="28">
        <v>0</v>
      </c>
      <c r="E13" s="28">
        <v>0</v>
      </c>
      <c r="F13" s="28">
        <v>41960931.744325124</v>
      </c>
      <c r="G13" s="28">
        <v>163679911.4426713</v>
      </c>
      <c r="H13" s="28">
        <v>36635121.176776163</v>
      </c>
      <c r="I13" s="28">
        <v>132338323.19364077</v>
      </c>
      <c r="J13" s="28">
        <v>0</v>
      </c>
      <c r="K13" s="28">
        <v>36150956.579726256</v>
      </c>
      <c r="L13" s="28">
        <v>0</v>
      </c>
      <c r="M13" s="28">
        <v>2743599.3832827965</v>
      </c>
      <c r="N13" s="28">
        <v>56485869.655822277</v>
      </c>
      <c r="O13" s="28">
        <v>32148529.24411371</v>
      </c>
      <c r="P13" s="28">
        <v>0</v>
      </c>
      <c r="Q13" s="28">
        <v>0</v>
      </c>
      <c r="R13" s="28">
        <v>40347049.754158773</v>
      </c>
      <c r="S13" s="28">
        <v>0</v>
      </c>
      <c r="T13" s="28">
        <v>67783043.586986735</v>
      </c>
      <c r="U13" s="28">
        <v>56485869.655822277</v>
      </c>
      <c r="V13" s="28">
        <v>48416459.704990529</v>
      </c>
      <c r="W13" s="28">
        <v>59713633.636154979</v>
      </c>
      <c r="X13" s="28">
        <v>0</v>
      </c>
      <c r="Y13" s="28">
        <v>0</v>
      </c>
      <c r="Z13" s="28">
        <v>0</v>
      </c>
      <c r="AA13" s="28">
        <v>4034704.9754158771</v>
      </c>
      <c r="AB13" s="28">
        <v>0</v>
      </c>
      <c r="AC13" s="28">
        <v>0</v>
      </c>
      <c r="AD13" s="28">
        <v>34698462.788576543</v>
      </c>
      <c r="AE13" s="28">
        <v>37119285.773826063</v>
      </c>
      <c r="AF13" s="28">
        <v>0</v>
      </c>
      <c r="AG13" s="28">
        <v>0</v>
      </c>
      <c r="AH13" s="28">
        <v>33891521.793493368</v>
      </c>
      <c r="AI13" s="28">
        <v>2420822.9852495263</v>
      </c>
      <c r="AJ13" s="28">
        <v>564858.69655822276</v>
      </c>
      <c r="AK13" s="28">
        <v>56485869.655822285</v>
      </c>
      <c r="AL13" s="28">
        <v>68912760.98010318</v>
      </c>
      <c r="AM13" s="28">
        <v>0</v>
      </c>
      <c r="AN13" s="28">
        <v>0</v>
      </c>
      <c r="AO13" s="28">
        <v>580997516.45988631</v>
      </c>
      <c r="AP13" s="28">
        <v>1856305140.5676265</v>
      </c>
      <c r="AQ13" s="28">
        <v>0</v>
      </c>
    </row>
    <row r="14" spans="1:43" ht="24" customHeight="1">
      <c r="A14" s="23" t="s">
        <v>28</v>
      </c>
      <c r="B14" s="28">
        <f t="shared" si="1"/>
        <v>5175012387.0582733</v>
      </c>
      <c r="C14" s="28">
        <v>283180387.37499577</v>
      </c>
      <c r="D14" s="28">
        <v>513845.74011067994</v>
      </c>
      <c r="E14" s="28">
        <v>0</v>
      </c>
      <c r="F14" s="28">
        <v>85051746.903119743</v>
      </c>
      <c r="G14" s="28">
        <v>250078444.79706579</v>
      </c>
      <c r="H14" s="28">
        <v>46040578.313916929</v>
      </c>
      <c r="I14" s="28">
        <v>76768553.572535604</v>
      </c>
      <c r="J14" s="28">
        <v>2055382.9604427197</v>
      </c>
      <c r="K14" s="28">
        <v>129078049.91580285</v>
      </c>
      <c r="L14" s="28">
        <v>4624611.6609961195</v>
      </c>
      <c r="M14" s="28">
        <v>3083074.44066408</v>
      </c>
      <c r="N14" s="28">
        <v>0</v>
      </c>
      <c r="O14" s="28">
        <v>0</v>
      </c>
      <c r="P14" s="28">
        <v>0</v>
      </c>
      <c r="Q14" s="28">
        <v>0</v>
      </c>
      <c r="R14" s="28">
        <v>132983277.540644</v>
      </c>
      <c r="S14" s="28">
        <v>6166148.8813281599</v>
      </c>
      <c r="T14" s="28">
        <v>477444907.88123941</v>
      </c>
      <c r="U14" s="28">
        <v>31858435.886862159</v>
      </c>
      <c r="V14" s="28">
        <v>63716871.77372431</v>
      </c>
      <c r="W14" s="28">
        <v>349415103.27526218</v>
      </c>
      <c r="X14" s="28">
        <v>0</v>
      </c>
      <c r="Y14" s="28">
        <v>0</v>
      </c>
      <c r="Z14" s="28">
        <v>0</v>
      </c>
      <c r="AA14" s="28">
        <v>42340888.985120043</v>
      </c>
      <c r="AB14" s="28">
        <v>19628907.272227973</v>
      </c>
      <c r="AC14" s="28">
        <v>0</v>
      </c>
      <c r="AD14" s="28">
        <v>24047980.637179818</v>
      </c>
      <c r="AE14" s="28">
        <v>513845.74011067994</v>
      </c>
      <c r="AF14" s="28">
        <v>48095961.274359658</v>
      </c>
      <c r="AG14" s="28">
        <v>308307.44406640797</v>
      </c>
      <c r="AH14" s="28">
        <v>0</v>
      </c>
      <c r="AI14" s="28">
        <v>0</v>
      </c>
      <c r="AJ14" s="28">
        <v>23636904.045091279</v>
      </c>
      <c r="AK14" s="28">
        <v>87353775.818815604</v>
      </c>
      <c r="AL14" s="28">
        <v>7337717.1687805094</v>
      </c>
      <c r="AM14" s="28">
        <v>0</v>
      </c>
      <c r="AN14" s="28">
        <v>2055382.9604427197</v>
      </c>
      <c r="AO14" s="28">
        <v>0</v>
      </c>
      <c r="AP14" s="28">
        <v>2953071468.4160776</v>
      </c>
      <c r="AQ14" s="28">
        <v>24561826.377290498</v>
      </c>
    </row>
    <row r="15" spans="1:43" ht="24" customHeight="1">
      <c r="A15" s="23" t="s">
        <v>29</v>
      </c>
      <c r="B15" s="28">
        <f t="shared" si="1"/>
        <v>44752270609.176987</v>
      </c>
      <c r="C15" s="28">
        <v>2055283385.4305401</v>
      </c>
      <c r="D15" s="28">
        <v>15368641.228153195</v>
      </c>
      <c r="E15" s="28">
        <v>2195520.1754504563</v>
      </c>
      <c r="F15" s="28">
        <v>643359548.13995802</v>
      </c>
      <c r="G15" s="28">
        <v>1848835252.0123999</v>
      </c>
      <c r="H15" s="28">
        <v>852191156.10109484</v>
      </c>
      <c r="I15" s="28">
        <v>211075732.50372601</v>
      </c>
      <c r="J15" s="28">
        <v>15368641.228153195</v>
      </c>
      <c r="K15" s="28">
        <v>663536900.10386169</v>
      </c>
      <c r="L15" s="28">
        <v>107448757.38654533</v>
      </c>
      <c r="M15" s="28">
        <v>51484948.114313208</v>
      </c>
      <c r="N15" s="28">
        <v>344696667.54572201</v>
      </c>
      <c r="O15" s="28">
        <v>1242225315.2698681</v>
      </c>
      <c r="P15" s="28">
        <v>0</v>
      </c>
      <c r="Q15" s="28">
        <v>32932802.63175685</v>
      </c>
      <c r="R15" s="28">
        <v>1579127886.19274</v>
      </c>
      <c r="S15" s="28">
        <v>89467447.149606094</v>
      </c>
      <c r="T15" s="28">
        <v>1770258348.49599</v>
      </c>
      <c r="U15" s="28">
        <v>494101815.48512501</v>
      </c>
      <c r="V15" s="28">
        <v>340854507.23868299</v>
      </c>
      <c r="W15" s="28">
        <v>695885766.15445304</v>
      </c>
      <c r="X15" s="28">
        <v>94407367.544369593</v>
      </c>
      <c r="Y15" s="28">
        <v>4391040.3509009127</v>
      </c>
      <c r="Z15" s="28">
        <v>101542808.114584</v>
      </c>
      <c r="AA15" s="28">
        <v>236018418.86092401</v>
      </c>
      <c r="AB15" s="28">
        <v>160272972.80788332</v>
      </c>
      <c r="AC15" s="28">
        <v>5488800.4386261413</v>
      </c>
      <c r="AD15" s="28">
        <v>430572862.04438502</v>
      </c>
      <c r="AE15" s="28">
        <v>194303535.52736539</v>
      </c>
      <c r="AF15" s="28">
        <v>160999555.65276301</v>
      </c>
      <c r="AG15" s="28">
        <v>255723212.43559191</v>
      </c>
      <c r="AH15" s="28">
        <v>50057860.000270411</v>
      </c>
      <c r="AI15" s="28">
        <v>831004386.40799773</v>
      </c>
      <c r="AJ15" s="28">
        <v>1003352720.1808587</v>
      </c>
      <c r="AK15" s="28">
        <v>1094181389.8392444</v>
      </c>
      <c r="AL15" s="28">
        <v>108019592.63216245</v>
      </c>
      <c r="AM15" s="28">
        <v>0</v>
      </c>
      <c r="AN15" s="28">
        <v>62352772.982792966</v>
      </c>
      <c r="AO15" s="28">
        <v>0</v>
      </c>
      <c r="AP15" s="28">
        <v>26899546122.421616</v>
      </c>
      <c r="AQ15" s="28">
        <v>4336152.3465146516</v>
      </c>
    </row>
    <row r="16" spans="1:43" ht="24" customHeight="1">
      <c r="A16" s="23" t="s">
        <v>30</v>
      </c>
      <c r="B16" s="28">
        <f t="shared" si="1"/>
        <v>5158244941.7818708</v>
      </c>
      <c r="C16" s="28">
        <v>855845654.09019113</v>
      </c>
      <c r="D16" s="28">
        <v>0</v>
      </c>
      <c r="E16" s="28">
        <v>10013404.166259402</v>
      </c>
      <c r="F16" s="28">
        <v>101175435.695885</v>
      </c>
      <c r="G16" s="28">
        <v>204623914.1375109</v>
      </c>
      <c r="H16" s="28">
        <v>142090205.11922094</v>
      </c>
      <c r="I16" s="28">
        <v>34245842.248607159</v>
      </c>
      <c r="J16" s="28">
        <v>0</v>
      </c>
      <c r="K16" s="28">
        <v>39753214.540049829</v>
      </c>
      <c r="L16" s="28">
        <v>24432706.165672943</v>
      </c>
      <c r="M16" s="28">
        <v>1001340.4166259404</v>
      </c>
      <c r="N16" s="28">
        <v>28838603.998827081</v>
      </c>
      <c r="O16" s="28">
        <v>893996723.9636395</v>
      </c>
      <c r="P16" s="28">
        <v>10013404.166259402</v>
      </c>
      <c r="Q16" s="28">
        <v>0</v>
      </c>
      <c r="R16" s="28">
        <v>39953482.623375021</v>
      </c>
      <c r="S16" s="28">
        <v>7510053.1246945523</v>
      </c>
      <c r="T16" s="28">
        <v>53531658.672822773</v>
      </c>
      <c r="U16" s="28">
        <v>54873454.831101522</v>
      </c>
      <c r="V16" s="28">
        <v>50067020.831297018</v>
      </c>
      <c r="W16" s="28">
        <v>173682495.26376936</v>
      </c>
      <c r="X16" s="28">
        <v>0</v>
      </c>
      <c r="Y16" s="28">
        <v>0</v>
      </c>
      <c r="Z16" s="28">
        <v>0</v>
      </c>
      <c r="AA16" s="28">
        <v>2002680.8332518807</v>
      </c>
      <c r="AB16" s="28">
        <v>31542223.123717118</v>
      </c>
      <c r="AC16" s="28">
        <v>0</v>
      </c>
      <c r="AD16" s="28">
        <v>175635109.07618994</v>
      </c>
      <c r="AE16" s="28">
        <v>0</v>
      </c>
      <c r="AF16" s="28">
        <v>4455964.8539854344</v>
      </c>
      <c r="AG16" s="28">
        <v>10413940.332909778</v>
      </c>
      <c r="AH16" s="28">
        <v>0</v>
      </c>
      <c r="AI16" s="28">
        <v>0</v>
      </c>
      <c r="AJ16" s="28">
        <v>0</v>
      </c>
      <c r="AK16" s="28">
        <v>102637392.70415887</v>
      </c>
      <c r="AL16" s="28">
        <v>1682251.8999315798</v>
      </c>
      <c r="AM16" s="28">
        <v>0</v>
      </c>
      <c r="AN16" s="28">
        <v>0</v>
      </c>
      <c r="AO16" s="28">
        <v>0</v>
      </c>
      <c r="AP16" s="28">
        <v>2042534181.8335931</v>
      </c>
      <c r="AQ16" s="28">
        <v>61692583.068324193</v>
      </c>
    </row>
    <row r="17" spans="1:43" ht="24" customHeight="1">
      <c r="A17" s="23" t="s">
        <v>31</v>
      </c>
      <c r="B17" s="28">
        <f t="shared" si="1"/>
        <v>75293088582.298325</v>
      </c>
      <c r="C17" s="28">
        <v>1910007702.4832499</v>
      </c>
      <c r="D17" s="28">
        <v>26773173.969863731</v>
      </c>
      <c r="E17" s="28">
        <v>41189498.415174998</v>
      </c>
      <c r="F17" s="28">
        <v>1089050338.09723</v>
      </c>
      <c r="G17" s="28">
        <v>3037690086.7449698</v>
      </c>
      <c r="H17" s="28">
        <v>94323951.370750695</v>
      </c>
      <c r="I17" s="28">
        <v>330545724.78177899</v>
      </c>
      <c r="J17" s="28">
        <v>146222719.373871</v>
      </c>
      <c r="K17" s="28">
        <v>954243863.69862294</v>
      </c>
      <c r="L17" s="28">
        <v>207595072.01248199</v>
      </c>
      <c r="M17" s="28">
        <v>424251833.67630202</v>
      </c>
      <c r="N17" s="28">
        <v>269791214.61939597</v>
      </c>
      <c r="O17" s="28">
        <v>5239304198.4102602</v>
      </c>
      <c r="P17" s="28">
        <v>61784247.622762501</v>
      </c>
      <c r="Q17" s="28">
        <v>751708346.07694304</v>
      </c>
      <c r="R17" s="28">
        <v>1456494433.5319099</v>
      </c>
      <c r="S17" s="28">
        <v>435826082.73096597</v>
      </c>
      <c r="T17" s="28">
        <v>549831360.92028403</v>
      </c>
      <c r="U17" s="28">
        <v>618823770.76570201</v>
      </c>
      <c r="V17" s="28">
        <v>381983832.45539701</v>
      </c>
      <c r="W17" s="28">
        <v>1141703691.89393</v>
      </c>
      <c r="X17" s="28">
        <v>646221874.13247299</v>
      </c>
      <c r="Y17" s="28">
        <v>13386586.984931899</v>
      </c>
      <c r="Z17" s="28">
        <v>109152170.80021399</v>
      </c>
      <c r="AA17" s="28">
        <v>151165459.18369201</v>
      </c>
      <c r="AB17" s="28">
        <v>359343771.58504301</v>
      </c>
      <c r="AC17" s="28">
        <v>0</v>
      </c>
      <c r="AD17" s="28">
        <v>991637174.34533703</v>
      </c>
      <c r="AE17" s="28">
        <v>30892123.811381198</v>
      </c>
      <c r="AF17" s="28">
        <v>458328723.68776602</v>
      </c>
      <c r="AG17" s="28">
        <v>136885878.05574</v>
      </c>
      <c r="AH17" s="28">
        <v>146394064.77858901</v>
      </c>
      <c r="AI17" s="28">
        <v>2677317.3969863732</v>
      </c>
      <c r="AJ17" s="28">
        <v>205809083.72644201</v>
      </c>
      <c r="AK17" s="28">
        <v>568415078.12941504</v>
      </c>
      <c r="AL17" s="28">
        <v>123568495.245525</v>
      </c>
      <c r="AM17" s="28">
        <v>144163244.45311201</v>
      </c>
      <c r="AN17" s="28">
        <v>21212591.683815099</v>
      </c>
      <c r="AO17" s="28">
        <v>545760854.001068</v>
      </c>
      <c r="AP17" s="28">
        <v>51084836873.923431</v>
      </c>
      <c r="AQ17" s="28">
        <v>384092072.72150701</v>
      </c>
    </row>
    <row r="18" spans="1:43" ht="24" customHeight="1">
      <c r="A18" s="23" t="s">
        <v>32</v>
      </c>
      <c r="B18" s="28">
        <f t="shared" si="1"/>
        <v>6054174252.7496004</v>
      </c>
      <c r="C18" s="28">
        <v>241378670.42999753</v>
      </c>
      <c r="D18" s="28">
        <v>0</v>
      </c>
      <c r="E18" s="28">
        <v>0</v>
      </c>
      <c r="F18" s="28">
        <v>107388196.68081753</v>
      </c>
      <c r="G18" s="28">
        <v>235426257.95338774</v>
      </c>
      <c r="H18" s="28">
        <v>110392217.93069535</v>
      </c>
      <c r="I18" s="28">
        <v>26146110.878566224</v>
      </c>
      <c r="J18" s="28">
        <v>333780.13887531345</v>
      </c>
      <c r="K18" s="28">
        <v>110881762.13437912</v>
      </c>
      <c r="L18" s="28">
        <v>50890345.173856132</v>
      </c>
      <c r="M18" s="28">
        <v>0</v>
      </c>
      <c r="N18" s="28">
        <v>46395439.303668566</v>
      </c>
      <c r="O18" s="28">
        <v>16021446.666015046</v>
      </c>
      <c r="P18" s="28">
        <v>0</v>
      </c>
      <c r="Q18" s="28">
        <v>0</v>
      </c>
      <c r="R18" s="28">
        <v>121123249.39553665</v>
      </c>
      <c r="S18" s="28">
        <v>0</v>
      </c>
      <c r="T18" s="28">
        <v>471075035.99935901</v>
      </c>
      <c r="U18" s="28">
        <v>17412197.244662184</v>
      </c>
      <c r="V18" s="28">
        <v>20972518.72599886</v>
      </c>
      <c r="W18" s="28">
        <v>115543558.07400434</v>
      </c>
      <c r="X18" s="28">
        <v>1594356.4633610807</v>
      </c>
      <c r="Y18" s="28">
        <v>0</v>
      </c>
      <c r="Z18" s="28">
        <v>979088.40736758616</v>
      </c>
      <c r="AA18" s="28">
        <v>0</v>
      </c>
      <c r="AB18" s="28">
        <v>5173592.1525673587</v>
      </c>
      <c r="AC18" s="28">
        <v>0</v>
      </c>
      <c r="AD18" s="28">
        <v>38329085.94751516</v>
      </c>
      <c r="AE18" s="28">
        <v>22029489.165770687</v>
      </c>
      <c r="AF18" s="28">
        <v>57187663.793970384</v>
      </c>
      <c r="AG18" s="28">
        <v>0</v>
      </c>
      <c r="AH18" s="28">
        <v>2047184.8517685891</v>
      </c>
      <c r="AI18" s="28">
        <v>0</v>
      </c>
      <c r="AJ18" s="28">
        <v>0</v>
      </c>
      <c r="AK18" s="28">
        <v>54517422.682967871</v>
      </c>
      <c r="AL18" s="28">
        <v>3894101.6202119906</v>
      </c>
      <c r="AM18" s="28">
        <v>0</v>
      </c>
      <c r="AN18" s="28">
        <v>21028148.749144748</v>
      </c>
      <c r="AO18" s="28">
        <v>0</v>
      </c>
      <c r="AP18" s="28">
        <v>4156013332.1851349</v>
      </c>
      <c r="AQ18" s="28">
        <v>0</v>
      </c>
    </row>
    <row r="19" spans="1:43" ht="24" customHeight="1">
      <c r="A19" s="23" t="s">
        <v>33</v>
      </c>
      <c r="B19" s="28">
        <f t="shared" si="1"/>
        <v>3723108836.5673242</v>
      </c>
      <c r="C19" s="28">
        <v>246530010.5733065</v>
      </c>
      <c r="D19" s="28">
        <v>0</v>
      </c>
      <c r="E19" s="28">
        <v>5006702.0831297012</v>
      </c>
      <c r="F19" s="28">
        <v>104640073.53741075</v>
      </c>
      <c r="G19" s="28">
        <v>211282827.90807346</v>
      </c>
      <c r="H19" s="28">
        <v>28237799.748851515</v>
      </c>
      <c r="I19" s="28">
        <v>27862297.092616789</v>
      </c>
      <c r="J19" s="28">
        <v>700938.29163815826</v>
      </c>
      <c r="K19" s="28">
        <v>39953482.623375021</v>
      </c>
      <c r="L19" s="28">
        <v>0</v>
      </c>
      <c r="M19" s="28">
        <v>2102814.8749144748</v>
      </c>
      <c r="N19" s="28">
        <v>65087127.080686115</v>
      </c>
      <c r="O19" s="28">
        <v>510683612.47922957</v>
      </c>
      <c r="P19" s="28">
        <v>0</v>
      </c>
      <c r="Q19" s="28">
        <v>0</v>
      </c>
      <c r="R19" s="28">
        <v>51068361.247922949</v>
      </c>
      <c r="S19" s="28">
        <v>6008042.4997556424</v>
      </c>
      <c r="T19" s="28">
        <v>61582435.622495323</v>
      </c>
      <c r="U19" s="28">
        <v>133178275.41125007</v>
      </c>
      <c r="V19" s="28">
        <v>20026808.332518805</v>
      </c>
      <c r="W19" s="28">
        <v>14619570.082738727</v>
      </c>
      <c r="X19" s="28">
        <v>0</v>
      </c>
      <c r="Y19" s="28">
        <v>0</v>
      </c>
      <c r="Z19" s="28">
        <v>0</v>
      </c>
      <c r="AA19" s="28">
        <v>25033510.415648505</v>
      </c>
      <c r="AB19" s="28">
        <v>0</v>
      </c>
      <c r="AC19" s="28">
        <v>0</v>
      </c>
      <c r="AD19" s="28">
        <v>13017425.416137222</v>
      </c>
      <c r="AE19" s="28">
        <v>0</v>
      </c>
      <c r="AF19" s="28">
        <v>21929355.124108095</v>
      </c>
      <c r="AG19" s="28">
        <v>3004021.2498778207</v>
      </c>
      <c r="AH19" s="28">
        <v>0</v>
      </c>
      <c r="AI19" s="28">
        <v>0</v>
      </c>
      <c r="AJ19" s="28">
        <v>47062999.581419192</v>
      </c>
      <c r="AK19" s="28">
        <v>72396912.122055486</v>
      </c>
      <c r="AL19" s="28">
        <v>5006702.0831297012</v>
      </c>
      <c r="AM19" s="28">
        <v>0</v>
      </c>
      <c r="AN19" s="28">
        <v>0</v>
      </c>
      <c r="AO19" s="28">
        <v>0</v>
      </c>
      <c r="AP19" s="28">
        <v>2007086731.0850346</v>
      </c>
      <c r="AQ19" s="28">
        <v>0</v>
      </c>
    </row>
    <row r="20" spans="1:43" ht="24" customHeight="1">
      <c r="A20" s="23" t="s">
        <v>34</v>
      </c>
      <c r="B20" s="28">
        <f t="shared" si="1"/>
        <v>6054577519.8446579</v>
      </c>
      <c r="C20" s="28">
        <v>316569221.16894275</v>
      </c>
      <c r="D20" s="28">
        <v>0</v>
      </c>
      <c r="E20" s="28">
        <v>0</v>
      </c>
      <c r="F20" s="28">
        <v>138276008.44134578</v>
      </c>
      <c r="G20" s="28">
        <v>412024272.15748465</v>
      </c>
      <c r="H20" s="28">
        <v>382329.97725717723</v>
      </c>
      <c r="I20" s="28">
        <v>65633312.762482092</v>
      </c>
      <c r="J20" s="28">
        <v>0</v>
      </c>
      <c r="K20" s="28">
        <v>764659.95451435447</v>
      </c>
      <c r="L20" s="28">
        <v>10195466.060191393</v>
      </c>
      <c r="M20" s="28">
        <v>0</v>
      </c>
      <c r="N20" s="28">
        <v>0</v>
      </c>
      <c r="O20" s="28">
        <v>388447256.89329207</v>
      </c>
      <c r="P20" s="28">
        <v>0</v>
      </c>
      <c r="Q20" s="28">
        <v>0</v>
      </c>
      <c r="R20" s="28">
        <v>0</v>
      </c>
      <c r="S20" s="28">
        <v>0</v>
      </c>
      <c r="T20" s="28">
        <v>84112594.996578991</v>
      </c>
      <c r="U20" s="28">
        <v>0</v>
      </c>
      <c r="V20" s="28">
        <v>0</v>
      </c>
      <c r="W20" s="28">
        <v>155480857.41791874</v>
      </c>
      <c r="X20" s="28">
        <v>0</v>
      </c>
      <c r="Y20" s="28">
        <v>0</v>
      </c>
      <c r="Z20" s="28">
        <v>0</v>
      </c>
      <c r="AA20" s="28">
        <v>5097733.0300956964</v>
      </c>
      <c r="AB20" s="28">
        <v>0</v>
      </c>
      <c r="AC20" s="28">
        <v>0</v>
      </c>
      <c r="AD20" s="28">
        <v>12744332.575239241</v>
      </c>
      <c r="AE20" s="28">
        <v>0</v>
      </c>
      <c r="AF20" s="28">
        <v>7646599.5451435447</v>
      </c>
      <c r="AG20" s="28">
        <v>21665365.37790671</v>
      </c>
      <c r="AH20" s="28">
        <v>0</v>
      </c>
      <c r="AI20" s="28">
        <v>0</v>
      </c>
      <c r="AJ20" s="28">
        <v>0</v>
      </c>
      <c r="AK20" s="28">
        <v>109346373.49555269</v>
      </c>
      <c r="AL20" s="28">
        <v>10960126.014705747</v>
      </c>
      <c r="AM20" s="28">
        <v>0</v>
      </c>
      <c r="AN20" s="28">
        <v>0</v>
      </c>
      <c r="AO20" s="28">
        <v>0</v>
      </c>
      <c r="AP20" s="28">
        <v>4294840077.8556237</v>
      </c>
      <c r="AQ20" s="28">
        <v>20390932.120382786</v>
      </c>
    </row>
    <row r="21" spans="1:43" ht="24" customHeight="1">
      <c r="A21" s="23" t="s">
        <v>35</v>
      </c>
      <c r="B21" s="28">
        <f t="shared" si="1"/>
        <v>61513373860.197464</v>
      </c>
      <c r="C21" s="28">
        <v>2455931174.4826999</v>
      </c>
      <c r="D21" s="28">
        <v>2358977.211106237</v>
      </c>
      <c r="E21" s="28">
        <v>47179544.222124733</v>
      </c>
      <c r="F21" s="28">
        <v>996243255.79438567</v>
      </c>
      <c r="G21" s="28">
        <v>1850664801.6570699</v>
      </c>
      <c r="H21" s="28">
        <v>545867326.64998305</v>
      </c>
      <c r="I21" s="28">
        <v>430513341.02688819</v>
      </c>
      <c r="J21" s="28">
        <v>0</v>
      </c>
      <c r="K21" s="28">
        <v>1401232463.397105</v>
      </c>
      <c r="L21" s="28">
        <v>624185370.05871046</v>
      </c>
      <c r="M21" s="28">
        <v>3538465.8166593551</v>
      </c>
      <c r="N21" s="28">
        <v>566154530.66549695</v>
      </c>
      <c r="O21" s="28">
        <v>1029457654.9267616</v>
      </c>
      <c r="P21" s="28">
        <v>0</v>
      </c>
      <c r="Q21" s="28">
        <v>0</v>
      </c>
      <c r="R21" s="28">
        <v>1332822124.2750239</v>
      </c>
      <c r="S21" s="28">
        <v>927078043.96475112</v>
      </c>
      <c r="T21" s="28">
        <v>1206380945.7597301</v>
      </c>
      <c r="U21" s="28">
        <v>712411117.7540834</v>
      </c>
      <c r="V21" s="28">
        <v>472974930.82680053</v>
      </c>
      <c r="W21" s="28">
        <v>606021245.53319228</v>
      </c>
      <c r="X21" s="28">
        <v>47179544.222124733</v>
      </c>
      <c r="Y21" s="28">
        <v>9435908.8444249481</v>
      </c>
      <c r="Z21" s="28">
        <v>99077042.866461948</v>
      </c>
      <c r="AA21" s="28">
        <v>152861723.27968401</v>
      </c>
      <c r="AB21" s="28">
        <v>80205225.177612096</v>
      </c>
      <c r="AC21" s="28">
        <v>0</v>
      </c>
      <c r="AD21" s="28">
        <v>422728716.2302376</v>
      </c>
      <c r="AE21" s="28">
        <v>33025680.955487318</v>
      </c>
      <c r="AF21" s="28">
        <v>349482473.82538903</v>
      </c>
      <c r="AG21" s="28">
        <v>9435908.8444249481</v>
      </c>
      <c r="AH21" s="28">
        <v>65107771.026532143</v>
      </c>
      <c r="AI21" s="28">
        <v>47179544.222124733</v>
      </c>
      <c r="AJ21" s="28">
        <v>636923846.99868393</v>
      </c>
      <c r="AK21" s="28">
        <v>1450063291.6670034</v>
      </c>
      <c r="AL21" s="28">
        <v>299590105.81049204</v>
      </c>
      <c r="AM21" s="28">
        <v>448205670.11018503</v>
      </c>
      <c r="AN21" s="28">
        <v>312564480.47157639</v>
      </c>
      <c r="AO21" s="28">
        <v>0</v>
      </c>
      <c r="AP21" s="28">
        <v>41839291611.622444</v>
      </c>
      <c r="AQ21" s="28">
        <v>0</v>
      </c>
    </row>
    <row r="22" spans="1:43" ht="24" customHeight="1">
      <c r="A22" s="23" t="s">
        <v>36</v>
      </c>
      <c r="B22" s="28">
        <f t="shared" si="1"/>
        <v>13931648182.074123</v>
      </c>
      <c r="C22" s="28">
        <v>1072696265.7363299</v>
      </c>
      <c r="D22" s="28">
        <v>0</v>
      </c>
      <c r="E22" s="28">
        <v>0</v>
      </c>
      <c r="F22" s="28">
        <v>338340306.57843947</v>
      </c>
      <c r="G22" s="28">
        <v>842755197.02796519</v>
      </c>
      <c r="H22" s="28">
        <v>457166725.64643711</v>
      </c>
      <c r="I22" s="28">
        <v>84938080.174747884</v>
      </c>
      <c r="J22" s="28">
        <v>23895623.57857357</v>
      </c>
      <c r="K22" s="28">
        <v>523748622.254008</v>
      </c>
      <c r="L22" s="28">
        <v>191056372.15777689</v>
      </c>
      <c r="M22" s="28">
        <v>0</v>
      </c>
      <c r="N22" s="28">
        <v>146632235.59579235</v>
      </c>
      <c r="O22" s="28">
        <v>250252348.75015232</v>
      </c>
      <c r="P22" s="28">
        <v>0</v>
      </c>
      <c r="Q22" s="28">
        <v>0</v>
      </c>
      <c r="R22" s="28">
        <v>380157647.84094316</v>
      </c>
      <c r="S22" s="28">
        <v>172700188.59059989</v>
      </c>
      <c r="T22" s="28">
        <v>538737695.22602236</v>
      </c>
      <c r="U22" s="28">
        <v>76031529.568188637</v>
      </c>
      <c r="V22" s="28">
        <v>97754823.730528235</v>
      </c>
      <c r="W22" s="28">
        <v>154126772.08179957</v>
      </c>
      <c r="X22" s="28">
        <v>38015764.784094319</v>
      </c>
      <c r="Y22" s="28">
        <v>0</v>
      </c>
      <c r="Z22" s="28">
        <v>127081270.84968671</v>
      </c>
      <c r="AA22" s="28">
        <v>19550964.746105649</v>
      </c>
      <c r="AB22" s="28">
        <v>138811849.69735011</v>
      </c>
      <c r="AC22" s="28">
        <v>868931.76649358438</v>
      </c>
      <c r="AD22" s="28">
        <v>93844630.781307101</v>
      </c>
      <c r="AE22" s="28">
        <v>71686870.735720709</v>
      </c>
      <c r="AF22" s="28">
        <v>5213590.598961506</v>
      </c>
      <c r="AG22" s="28">
        <v>0</v>
      </c>
      <c r="AH22" s="28">
        <v>0</v>
      </c>
      <c r="AI22" s="28">
        <v>0</v>
      </c>
      <c r="AJ22" s="28">
        <v>147718400.30390936</v>
      </c>
      <c r="AK22" s="28">
        <v>355175859.55425268</v>
      </c>
      <c r="AL22" s="28">
        <v>150433812.07420179</v>
      </c>
      <c r="AM22" s="28">
        <v>0</v>
      </c>
      <c r="AN22" s="28">
        <v>17378635.329871688</v>
      </c>
      <c r="AO22" s="28">
        <v>0</v>
      </c>
      <c r="AP22" s="28">
        <v>7414877166.3138638</v>
      </c>
      <c r="AQ22" s="28">
        <v>0</v>
      </c>
    </row>
    <row r="23" spans="1:43" ht="24" customHeight="1">
      <c r="A23" s="23" t="s">
        <v>37</v>
      </c>
      <c r="B23" s="28">
        <f t="shared" si="1"/>
        <v>8070903892.0467415</v>
      </c>
      <c r="C23" s="28">
        <v>833115226.63278222</v>
      </c>
      <c r="D23" s="28">
        <v>0</v>
      </c>
      <c r="E23" s="28">
        <v>0</v>
      </c>
      <c r="F23" s="28">
        <v>297698505.86289203</v>
      </c>
      <c r="G23" s="28">
        <v>429074368.5242154</v>
      </c>
      <c r="H23" s="28">
        <v>84312863.079904169</v>
      </c>
      <c r="I23" s="28">
        <v>214787519.36626419</v>
      </c>
      <c r="J23" s="28">
        <v>0</v>
      </c>
      <c r="K23" s="28">
        <v>71195303.622104362</v>
      </c>
      <c r="L23" s="28">
        <v>30540882.707091179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17523457.290953957</v>
      </c>
      <c r="S23" s="28">
        <v>5006702.0831297012</v>
      </c>
      <c r="T23" s="28">
        <v>96128679.996090263</v>
      </c>
      <c r="U23" s="28">
        <v>24032169.999022566</v>
      </c>
      <c r="V23" s="28">
        <v>0</v>
      </c>
      <c r="W23" s="28">
        <v>149500124.20225292</v>
      </c>
      <c r="X23" s="28">
        <v>0</v>
      </c>
      <c r="Y23" s="28">
        <v>0</v>
      </c>
      <c r="Z23" s="28">
        <v>0</v>
      </c>
      <c r="AA23" s="28">
        <v>4305763.7914915439</v>
      </c>
      <c r="AB23" s="28">
        <v>0</v>
      </c>
      <c r="AC23" s="28">
        <v>0</v>
      </c>
      <c r="AD23" s="28">
        <v>93625328.954525426</v>
      </c>
      <c r="AE23" s="28">
        <v>0</v>
      </c>
      <c r="AF23" s="28">
        <v>21428684.915795125</v>
      </c>
      <c r="AG23" s="28">
        <v>0</v>
      </c>
      <c r="AH23" s="28">
        <v>2503351.0415648511</v>
      </c>
      <c r="AI23" s="28">
        <v>0</v>
      </c>
      <c r="AJ23" s="28">
        <v>0</v>
      </c>
      <c r="AK23" s="28">
        <v>258846497.69780558</v>
      </c>
      <c r="AL23" s="28">
        <v>58077744.164304532</v>
      </c>
      <c r="AM23" s="28">
        <v>0</v>
      </c>
      <c r="AN23" s="28">
        <v>0</v>
      </c>
      <c r="AO23" s="28">
        <v>0</v>
      </c>
      <c r="AP23" s="28">
        <v>5377198037.2812996</v>
      </c>
      <c r="AQ23" s="28">
        <v>2002680.8332518807</v>
      </c>
    </row>
    <row r="24" spans="1:43" ht="24" customHeight="1">
      <c r="A24" s="23" t="s">
        <v>38</v>
      </c>
      <c r="B24" s="28">
        <f t="shared" si="1"/>
        <v>20449542198.396309</v>
      </c>
      <c r="C24" s="28">
        <v>868680164.19726896</v>
      </c>
      <c r="D24" s="28">
        <v>23187289.022494402</v>
      </c>
      <c r="E24" s="28">
        <v>0</v>
      </c>
      <c r="F24" s="28">
        <v>532253679.83453101</v>
      </c>
      <c r="G24" s="28">
        <v>1140266556.7116499</v>
      </c>
      <c r="H24" s="28">
        <v>422219453.74596697</v>
      </c>
      <c r="I24" s="28">
        <v>536891137.63902998</v>
      </c>
      <c r="J24" s="28">
        <v>42158707.303626202</v>
      </c>
      <c r="K24" s="28">
        <v>483560372.88729298</v>
      </c>
      <c r="L24" s="28">
        <v>93592330.236250207</v>
      </c>
      <c r="M24" s="28">
        <v>15177134.632905399</v>
      </c>
      <c r="N24" s="28">
        <v>269183346.19750398</v>
      </c>
      <c r="O24" s="28">
        <v>0</v>
      </c>
      <c r="P24" s="28">
        <v>0</v>
      </c>
      <c r="Q24" s="28">
        <v>0</v>
      </c>
      <c r="R24" s="28">
        <v>211636710.71440399</v>
      </c>
      <c r="S24" s="28">
        <v>44688229.752443798</v>
      </c>
      <c r="T24" s="28">
        <v>486089895</v>
      </c>
      <c r="U24" s="28">
        <v>93170743.163113996</v>
      </c>
      <c r="V24" s="28">
        <v>124368186.575197</v>
      </c>
      <c r="W24" s="28">
        <v>612144430.19385302</v>
      </c>
      <c r="X24" s="28">
        <v>33937759.387469098</v>
      </c>
      <c r="Y24" s="28">
        <v>0</v>
      </c>
      <c r="Z24" s="28">
        <v>0</v>
      </c>
      <c r="AA24" s="28">
        <v>83474240.480979905</v>
      </c>
      <c r="AB24" s="28">
        <v>22976495.4859263</v>
      </c>
      <c r="AC24" s="28">
        <v>0</v>
      </c>
      <c r="AD24" s="28">
        <v>182547202.66800201</v>
      </c>
      <c r="AE24" s="28">
        <v>42158707.3136262</v>
      </c>
      <c r="AF24" s="28">
        <v>57125048.409963503</v>
      </c>
      <c r="AG24" s="28">
        <v>15809515.242609801</v>
      </c>
      <c r="AH24" s="28">
        <v>12647612.1940879</v>
      </c>
      <c r="AI24" s="28">
        <v>0</v>
      </c>
      <c r="AJ24" s="28">
        <v>352025206.06877899</v>
      </c>
      <c r="AK24" s="28">
        <v>252952243.88175699</v>
      </c>
      <c r="AL24" s="28">
        <v>64840091.848357096</v>
      </c>
      <c r="AM24" s="28">
        <v>6323806.0970439352</v>
      </c>
      <c r="AN24" s="28">
        <v>22133321.339653801</v>
      </c>
      <c r="AO24" s="28">
        <v>790475762.13049197</v>
      </c>
      <c r="AP24" s="28">
        <v>12116662904.657623</v>
      </c>
      <c r="AQ24" s="28">
        <v>394183913.38240498</v>
      </c>
    </row>
    <row r="25" spans="1:43" ht="24" customHeight="1">
      <c r="A25" s="23" t="s">
        <v>39</v>
      </c>
      <c r="B25" s="28">
        <f t="shared" si="1"/>
        <v>33341000102.830578</v>
      </c>
      <c r="C25" s="28">
        <v>1397745334.1828294</v>
      </c>
      <c r="D25" s="28">
        <v>5295147.2074245149</v>
      </c>
      <c r="E25" s="28">
        <v>0</v>
      </c>
      <c r="F25" s="28">
        <v>451694976.82517427</v>
      </c>
      <c r="G25" s="28">
        <v>4747933100.4857502</v>
      </c>
      <c r="H25" s="28">
        <v>258008934.3347002</v>
      </c>
      <c r="I25" s="28">
        <v>295351544.23634529</v>
      </c>
      <c r="J25" s="28">
        <v>13237868.018561289</v>
      </c>
      <c r="K25" s="28">
        <v>1085473585.5233452</v>
      </c>
      <c r="L25" s="28">
        <v>60643531.769319952</v>
      </c>
      <c r="M25" s="28">
        <v>0</v>
      </c>
      <c r="N25" s="28">
        <v>291038941.01074278</v>
      </c>
      <c r="O25" s="28">
        <v>2777404128.3798022</v>
      </c>
      <c r="P25" s="28">
        <v>0</v>
      </c>
      <c r="Q25" s="28">
        <v>0</v>
      </c>
      <c r="R25" s="28">
        <v>561021321.38579154</v>
      </c>
      <c r="S25" s="28">
        <v>0</v>
      </c>
      <c r="T25" s="28">
        <v>764266246.93827212</v>
      </c>
      <c r="U25" s="28">
        <v>151978672.67315984</v>
      </c>
      <c r="V25" s="28">
        <v>79427208.111367732</v>
      </c>
      <c r="W25" s="28">
        <v>340334851.92500609</v>
      </c>
      <c r="X25" s="28">
        <v>62806329.376951911</v>
      </c>
      <c r="Y25" s="28">
        <v>0</v>
      </c>
      <c r="Z25" s="28">
        <v>85310705.008506089</v>
      </c>
      <c r="AA25" s="28">
        <v>374778752.34771305</v>
      </c>
      <c r="AB25" s="28">
        <v>125024309.06418994</v>
      </c>
      <c r="AC25" s="28">
        <v>0</v>
      </c>
      <c r="AD25" s="28">
        <v>343835532.57880402</v>
      </c>
      <c r="AE25" s="28">
        <v>14708742.242845876</v>
      </c>
      <c r="AF25" s="28">
        <v>236416263.34262067</v>
      </c>
      <c r="AG25" s="28">
        <v>5295147.2074245149</v>
      </c>
      <c r="AH25" s="28">
        <v>131687606.67978108</v>
      </c>
      <c r="AI25" s="28">
        <v>1470874.2242845877</v>
      </c>
      <c r="AJ25" s="28">
        <v>0</v>
      </c>
      <c r="AK25" s="28">
        <v>1227205330.7093563</v>
      </c>
      <c r="AL25" s="28">
        <v>772103219.54158032</v>
      </c>
      <c r="AM25" s="28">
        <v>0</v>
      </c>
      <c r="AN25" s="28">
        <v>20592239.139984228</v>
      </c>
      <c r="AO25" s="28">
        <v>0</v>
      </c>
      <c r="AP25" s="28">
        <v>16382385304.193439</v>
      </c>
      <c r="AQ25" s="28">
        <v>276524354.16550243</v>
      </c>
    </row>
    <row r="26" spans="1:43" ht="24" customHeight="1">
      <c r="A26" s="23" t="s">
        <v>40</v>
      </c>
      <c r="B26" s="28">
        <f t="shared" si="1"/>
        <v>29275879661.977291</v>
      </c>
      <c r="C26" s="28">
        <v>2372411512.9900699</v>
      </c>
      <c r="D26" s="28">
        <v>12311025.267681107</v>
      </c>
      <c r="E26" s="28">
        <v>0</v>
      </c>
      <c r="F26" s="28">
        <v>483053853.94063753</v>
      </c>
      <c r="G26" s="28">
        <v>2664105867.9261899</v>
      </c>
      <c r="H26" s="28">
        <v>463817876.95988572</v>
      </c>
      <c r="I26" s="28">
        <v>254222671.77761486</v>
      </c>
      <c r="J26" s="28">
        <v>0</v>
      </c>
      <c r="K26" s="28">
        <v>525988554.56167531</v>
      </c>
      <c r="L26" s="28">
        <v>631401696.10516965</v>
      </c>
      <c r="M26" s="28">
        <v>15388781.584601384</v>
      </c>
      <c r="N26" s="28">
        <v>410649636.58508795</v>
      </c>
      <c r="O26" s="28">
        <v>129265765.31065163</v>
      </c>
      <c r="P26" s="28">
        <v>13849903.426141245</v>
      </c>
      <c r="Q26" s="28">
        <v>0</v>
      </c>
      <c r="R26" s="28">
        <v>305405759.32799911</v>
      </c>
      <c r="S26" s="28">
        <v>0</v>
      </c>
      <c r="T26" s="28">
        <v>355634742.42013794</v>
      </c>
      <c r="U26" s="28">
        <v>210826307.70903894</v>
      </c>
      <c r="V26" s="28">
        <v>0</v>
      </c>
      <c r="W26" s="28">
        <v>562690798.64094973</v>
      </c>
      <c r="X26" s="28">
        <v>25391489.614592284</v>
      </c>
      <c r="Y26" s="28">
        <v>0</v>
      </c>
      <c r="Z26" s="28">
        <v>769426.76820480148</v>
      </c>
      <c r="AA26" s="28">
        <v>82176093.661771387</v>
      </c>
      <c r="AB26" s="28">
        <v>7694390.7923006918</v>
      </c>
      <c r="AC26" s="28">
        <v>0</v>
      </c>
      <c r="AD26" s="28">
        <v>118493605.8904054</v>
      </c>
      <c r="AE26" s="28">
        <v>0</v>
      </c>
      <c r="AF26" s="28">
        <v>174047119.72184169</v>
      </c>
      <c r="AG26" s="28">
        <v>615551.26338405535</v>
      </c>
      <c r="AH26" s="28">
        <v>147732303.21217328</v>
      </c>
      <c r="AI26" s="28">
        <v>0</v>
      </c>
      <c r="AJ26" s="28">
        <v>215442943.72329754</v>
      </c>
      <c r="AK26" s="28">
        <v>977187630.62218797</v>
      </c>
      <c r="AL26" s="28">
        <v>310391726.10028809</v>
      </c>
      <c r="AM26" s="28">
        <v>0</v>
      </c>
      <c r="AN26" s="28">
        <v>0</v>
      </c>
      <c r="AO26" s="28">
        <v>0</v>
      </c>
      <c r="AP26" s="28">
        <v>17777212819.221027</v>
      </c>
      <c r="AQ26" s="28">
        <v>27699806.852282491</v>
      </c>
    </row>
    <row r="27" spans="1:43" ht="24" customHeight="1">
      <c r="A27" s="23" t="s">
        <v>41</v>
      </c>
      <c r="B27" s="28">
        <f t="shared" si="1"/>
        <v>3357371900.0016847</v>
      </c>
      <c r="C27" s="28">
        <v>86228368.394532129</v>
      </c>
      <c r="D27" s="28">
        <v>0</v>
      </c>
      <c r="E27" s="28">
        <v>0</v>
      </c>
      <c r="F27" s="28">
        <v>151685402.40559533</v>
      </c>
      <c r="G27" s="28">
        <v>280139707.14546889</v>
      </c>
      <c r="H27" s="28">
        <v>58761011.742708109</v>
      </c>
      <c r="I27" s="28">
        <v>20498027.35210748</v>
      </c>
      <c r="J27" s="28">
        <v>0</v>
      </c>
      <c r="K27" s="28">
        <v>19404799.226661749</v>
      </c>
      <c r="L27" s="28">
        <v>283966005.58452898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8199210.9408429917</v>
      </c>
      <c r="T27" s="28">
        <v>112055882.85818756</v>
      </c>
      <c r="U27" s="28">
        <v>86638328.941574275</v>
      </c>
      <c r="V27" s="28">
        <v>73792898.46758692</v>
      </c>
      <c r="W27" s="28">
        <v>152095362.95263752</v>
      </c>
      <c r="X27" s="28">
        <v>6832675.7840358261</v>
      </c>
      <c r="Y27" s="28">
        <v>0</v>
      </c>
      <c r="Z27" s="28">
        <v>0</v>
      </c>
      <c r="AA27" s="28">
        <v>5466140.6272286614</v>
      </c>
      <c r="AB27" s="28">
        <v>19131492.195300315</v>
      </c>
      <c r="AC27" s="28">
        <v>0</v>
      </c>
      <c r="AD27" s="28">
        <v>0</v>
      </c>
      <c r="AE27" s="28">
        <v>0</v>
      </c>
      <c r="AF27" s="28">
        <v>87116616.246456802</v>
      </c>
      <c r="AG27" s="28">
        <v>2733070.3136143307</v>
      </c>
      <c r="AH27" s="28">
        <v>0</v>
      </c>
      <c r="AI27" s="28">
        <v>0</v>
      </c>
      <c r="AJ27" s="28">
        <v>0</v>
      </c>
      <c r="AK27" s="28">
        <v>8199210.9408429917</v>
      </c>
      <c r="AL27" s="28">
        <v>0</v>
      </c>
      <c r="AM27" s="28">
        <v>68326757.840358272</v>
      </c>
      <c r="AN27" s="28">
        <v>0</v>
      </c>
      <c r="AO27" s="28">
        <v>0</v>
      </c>
      <c r="AP27" s="28">
        <v>1826100930.041415</v>
      </c>
      <c r="AQ27" s="28">
        <v>0</v>
      </c>
    </row>
    <row r="28" spans="1:43" ht="24" customHeight="1">
      <c r="A28" s="23" t="s">
        <v>42</v>
      </c>
      <c r="B28" s="28">
        <f t="shared" si="1"/>
        <v>19843875269.933533</v>
      </c>
      <c r="C28" s="28">
        <v>1679479898.0490408</v>
      </c>
      <c r="D28" s="28">
        <v>0</v>
      </c>
      <c r="E28" s="28">
        <v>112332117.24311371</v>
      </c>
      <c r="F28" s="28">
        <v>336609047.23957711</v>
      </c>
      <c r="G28" s="28">
        <v>1719763797.0217285</v>
      </c>
      <c r="H28" s="28">
        <v>270625644.20042157</v>
      </c>
      <c r="I28" s="28">
        <v>129085048.37845854</v>
      </c>
      <c r="J28" s="28">
        <v>21062271.983083822</v>
      </c>
      <c r="K28" s="28">
        <v>387715509.23823053</v>
      </c>
      <c r="L28" s="28">
        <v>157019281.3707729</v>
      </c>
      <c r="M28" s="28">
        <v>22466423.448622741</v>
      </c>
      <c r="N28" s="28">
        <v>135951151.46710214</v>
      </c>
      <c r="O28" s="28">
        <v>1049743635.6368976</v>
      </c>
      <c r="P28" s="28">
        <v>138589749.64869153</v>
      </c>
      <c r="Q28" s="28">
        <v>91269845.260029882</v>
      </c>
      <c r="R28" s="28">
        <v>77087915.458086774</v>
      </c>
      <c r="S28" s="28">
        <v>32295483.707395192</v>
      </c>
      <c r="T28" s="28">
        <v>1035070252.8220159</v>
      </c>
      <c r="U28" s="28">
        <v>124267404.70019454</v>
      </c>
      <c r="V28" s="28">
        <v>30891332.24185627</v>
      </c>
      <c r="W28" s="28">
        <v>656867913.49969423</v>
      </c>
      <c r="X28" s="28">
        <v>92076069.51597397</v>
      </c>
      <c r="Y28" s="28">
        <v>9829060.2587724496</v>
      </c>
      <c r="Z28" s="28">
        <v>11233211.72431137</v>
      </c>
      <c r="AA28" s="28">
        <v>81651407.72108829</v>
      </c>
      <c r="AB28" s="28">
        <v>5757021.0087095769</v>
      </c>
      <c r="AC28" s="28">
        <v>0</v>
      </c>
      <c r="AD28" s="28">
        <v>226419423.818151</v>
      </c>
      <c r="AE28" s="28">
        <v>702075.73276946065</v>
      </c>
      <c r="AF28" s="28">
        <v>108089254.14370459</v>
      </c>
      <c r="AG28" s="28">
        <v>28083029.310778428</v>
      </c>
      <c r="AH28" s="28">
        <v>20590718.405387495</v>
      </c>
      <c r="AI28" s="28">
        <v>0</v>
      </c>
      <c r="AJ28" s="28">
        <v>0</v>
      </c>
      <c r="AK28" s="28">
        <v>181625587.91599393</v>
      </c>
      <c r="AL28" s="28">
        <v>9548229.9656646661</v>
      </c>
      <c r="AM28" s="28">
        <v>0</v>
      </c>
      <c r="AN28" s="28">
        <v>39512822.24026525</v>
      </c>
      <c r="AO28" s="28">
        <v>364517720.45390397</v>
      </c>
      <c r="AP28" s="28">
        <v>10225905489.901215</v>
      </c>
      <c r="AQ28" s="28">
        <v>230140425.20182925</v>
      </c>
    </row>
    <row r="29" spans="1:43" ht="24" customHeight="1">
      <c r="A29" s="23" t="s">
        <v>43</v>
      </c>
      <c r="B29" s="28">
        <f t="shared" si="1"/>
        <v>3842572324.4865751</v>
      </c>
      <c r="C29" s="28">
        <v>125882795.23297501</v>
      </c>
      <c r="D29" s="28">
        <v>0</v>
      </c>
      <c r="E29" s="28">
        <v>7867674.7020609602</v>
      </c>
      <c r="F29" s="28">
        <v>11958865.54713266</v>
      </c>
      <c r="G29" s="28">
        <v>85285593.7703408</v>
      </c>
      <c r="H29" s="28">
        <v>44058978.331541397</v>
      </c>
      <c r="I29" s="28">
        <v>0</v>
      </c>
      <c r="J29" s="28">
        <v>0</v>
      </c>
      <c r="K29" s="28">
        <v>91265026.543907106</v>
      </c>
      <c r="L29" s="28">
        <v>0</v>
      </c>
      <c r="M29" s="28">
        <v>0</v>
      </c>
      <c r="N29" s="28">
        <v>95985631.365143701</v>
      </c>
      <c r="O29" s="28">
        <v>0</v>
      </c>
      <c r="P29" s="28">
        <v>0</v>
      </c>
      <c r="Q29" s="28">
        <v>0</v>
      </c>
      <c r="R29" s="28">
        <v>9441209.6424731519</v>
      </c>
      <c r="S29" s="28">
        <v>0</v>
      </c>
      <c r="T29" s="28">
        <v>196691867.55152401</v>
      </c>
      <c r="U29" s="28">
        <v>31470698.808243841</v>
      </c>
      <c r="V29" s="28">
        <v>314706988.08243799</v>
      </c>
      <c r="W29" s="28">
        <v>34617768.689068198</v>
      </c>
      <c r="X29" s="28">
        <v>4720604.8212365797</v>
      </c>
      <c r="Y29" s="28">
        <v>0</v>
      </c>
      <c r="Z29" s="28">
        <v>0</v>
      </c>
      <c r="AA29" s="28">
        <v>12588279.5232975</v>
      </c>
      <c r="AB29" s="28">
        <v>0</v>
      </c>
      <c r="AC29" s="28">
        <v>0</v>
      </c>
      <c r="AD29" s="28">
        <v>48779583.152778</v>
      </c>
      <c r="AE29" s="28">
        <v>0</v>
      </c>
      <c r="AF29" s="28">
        <v>20455954.225358501</v>
      </c>
      <c r="AG29" s="28">
        <v>0</v>
      </c>
      <c r="AH29" s="28">
        <v>0</v>
      </c>
      <c r="AI29" s="28">
        <v>0</v>
      </c>
      <c r="AJ29" s="28">
        <v>0</v>
      </c>
      <c r="AK29" s="28">
        <v>39338373.510304801</v>
      </c>
      <c r="AL29" s="28">
        <v>14476521.451792167</v>
      </c>
      <c r="AM29" s="28">
        <v>0</v>
      </c>
      <c r="AN29" s="28">
        <v>0</v>
      </c>
      <c r="AO29" s="28">
        <v>0</v>
      </c>
      <c r="AP29" s="28">
        <v>2652979909.5349588</v>
      </c>
      <c r="AQ29" s="28">
        <v>0</v>
      </c>
    </row>
    <row r="30" spans="1:43" ht="24" customHeight="1">
      <c r="A30" s="23" t="s">
        <v>44</v>
      </c>
      <c r="B30" s="28">
        <f t="shared" si="1"/>
        <v>9464179550.1680107</v>
      </c>
      <c r="C30" s="28">
        <v>590372638.92941999</v>
      </c>
      <c r="D30" s="28">
        <v>0</v>
      </c>
      <c r="E30" s="28">
        <v>13429742.058277316</v>
      </c>
      <c r="F30" s="28">
        <v>131186197.00593893</v>
      </c>
      <c r="G30" s="28">
        <v>641611817.07194364</v>
      </c>
      <c r="H30" s="28">
        <v>67737734.065872431</v>
      </c>
      <c r="I30" s="28">
        <v>147055675.5381366</v>
      </c>
      <c r="J30" s="28">
        <v>0</v>
      </c>
      <c r="K30" s="28">
        <v>157811249.66024822</v>
      </c>
      <c r="L30" s="28">
        <v>55285771.47324162</v>
      </c>
      <c r="M30" s="28">
        <v>0</v>
      </c>
      <c r="N30" s="28">
        <v>0</v>
      </c>
      <c r="O30" s="28">
        <v>792354781.43836164</v>
      </c>
      <c r="P30" s="28">
        <v>0</v>
      </c>
      <c r="Q30" s="28">
        <v>20144613.087415975</v>
      </c>
      <c r="R30" s="28">
        <v>91493062.890886649</v>
      </c>
      <c r="S30" s="28">
        <v>2238290.3430462196</v>
      </c>
      <c r="T30" s="28">
        <v>1148690604.0513201</v>
      </c>
      <c r="U30" s="28">
        <v>122999944.58813462</v>
      </c>
      <c r="V30" s="28">
        <v>145488872.29800427</v>
      </c>
      <c r="W30" s="28">
        <v>109788141.32641706</v>
      </c>
      <c r="X30" s="28">
        <v>2014461.3087415977</v>
      </c>
      <c r="Y30" s="28">
        <v>0</v>
      </c>
      <c r="Z30" s="28">
        <v>0</v>
      </c>
      <c r="AA30" s="28">
        <v>59314694.090724818</v>
      </c>
      <c r="AB30" s="28">
        <v>11191451.715231098</v>
      </c>
      <c r="AC30" s="28">
        <v>0</v>
      </c>
      <c r="AD30" s="28">
        <v>99380091.231252179</v>
      </c>
      <c r="AE30" s="28">
        <v>10072306.543707987</v>
      </c>
      <c r="AF30" s="28">
        <v>12870169.472515762</v>
      </c>
      <c r="AG30" s="28">
        <v>6714871.0291386582</v>
      </c>
      <c r="AH30" s="28">
        <v>0</v>
      </c>
      <c r="AI30" s="28">
        <v>0</v>
      </c>
      <c r="AJ30" s="28">
        <v>0</v>
      </c>
      <c r="AK30" s="28">
        <v>123441712.41899899</v>
      </c>
      <c r="AL30" s="28">
        <v>9176990.4064895008</v>
      </c>
      <c r="AM30" s="28">
        <v>0</v>
      </c>
      <c r="AN30" s="28">
        <v>0</v>
      </c>
      <c r="AO30" s="28">
        <v>0</v>
      </c>
      <c r="AP30" s="28">
        <v>4892313666.1245461</v>
      </c>
      <c r="AQ30" s="28">
        <v>0</v>
      </c>
    </row>
    <row r="31" spans="1:43" ht="24" customHeight="1">
      <c r="A31" s="23" t="s">
        <v>45</v>
      </c>
      <c r="B31" s="28">
        <f t="shared" si="1"/>
        <v>25560029760.900352</v>
      </c>
      <c r="C31" s="28">
        <v>2992446790.4638844</v>
      </c>
      <c r="D31" s="28">
        <v>0</v>
      </c>
      <c r="E31" s="28">
        <v>0</v>
      </c>
      <c r="F31" s="28">
        <v>313977374.19637239</v>
      </c>
      <c r="G31" s="28">
        <v>1387089676.757113</v>
      </c>
      <c r="H31" s="28">
        <v>521643629.14745253</v>
      </c>
      <c r="I31" s="28">
        <v>0</v>
      </c>
      <c r="J31" s="28">
        <v>0</v>
      </c>
      <c r="K31" s="28">
        <v>506827428.83660614</v>
      </c>
      <c r="L31" s="28">
        <v>2108929.1657467252</v>
      </c>
      <c r="M31" s="28">
        <v>27416079.154707424</v>
      </c>
      <c r="N31" s="28">
        <v>243370425.72717208</v>
      </c>
      <c r="O31" s="28">
        <v>2518061423.9015899</v>
      </c>
      <c r="P31" s="28">
        <v>0</v>
      </c>
      <c r="Q31" s="28">
        <v>0</v>
      </c>
      <c r="R31" s="28">
        <v>932290240.44428456</v>
      </c>
      <c r="S31" s="28">
        <v>0</v>
      </c>
      <c r="T31" s="28">
        <v>385934037.33165067</v>
      </c>
      <c r="U31" s="28">
        <v>0</v>
      </c>
      <c r="V31" s="28">
        <v>42178583.3149345</v>
      </c>
      <c r="W31" s="28">
        <v>1203987660.7248054</v>
      </c>
      <c r="X31" s="28">
        <v>90262168.293959826</v>
      </c>
      <c r="Y31" s="28">
        <v>0</v>
      </c>
      <c r="Z31" s="28">
        <v>0</v>
      </c>
      <c r="AA31" s="28">
        <v>66853054.55417119</v>
      </c>
      <c r="AB31" s="28">
        <v>63267874.972401753</v>
      </c>
      <c r="AC31" s="28">
        <v>0</v>
      </c>
      <c r="AD31" s="28">
        <v>410104022.24898982</v>
      </c>
      <c r="AE31" s="28">
        <v>20667505.824317906</v>
      </c>
      <c r="AF31" s="28">
        <v>469363748.46512866</v>
      </c>
      <c r="AG31" s="28">
        <v>101355609.04232521</v>
      </c>
      <c r="AH31" s="28">
        <v>56835641.016874254</v>
      </c>
      <c r="AI31" s="28">
        <v>0</v>
      </c>
      <c r="AJ31" s="28">
        <v>21089291.65746725</v>
      </c>
      <c r="AK31" s="28">
        <v>375389391.50291705</v>
      </c>
      <c r="AL31" s="28">
        <v>96588955.791200012</v>
      </c>
      <c r="AM31" s="28">
        <v>0</v>
      </c>
      <c r="AN31" s="28">
        <v>50614299.977921404</v>
      </c>
      <c r="AO31" s="28">
        <v>0</v>
      </c>
      <c r="AP31" s="28">
        <v>12577214109.255941</v>
      </c>
      <c r="AQ31" s="28">
        <v>83091809.130420968</v>
      </c>
    </row>
    <row r="32" spans="1:43" ht="24" customHeight="1">
      <c r="A32" s="23" t="s">
        <v>46</v>
      </c>
      <c r="B32" s="28">
        <f t="shared" si="1"/>
        <v>22577097038.299957</v>
      </c>
      <c r="C32" s="28">
        <v>1019478835.9937758</v>
      </c>
      <c r="D32" s="28">
        <v>0</v>
      </c>
      <c r="E32" s="28">
        <v>0</v>
      </c>
      <c r="F32" s="28">
        <v>301057159.42045188</v>
      </c>
      <c r="G32" s="28">
        <v>1009670501.6013261</v>
      </c>
      <c r="H32" s="28">
        <v>338981182.44453108</v>
      </c>
      <c r="I32" s="28">
        <v>50151766.417084858</v>
      </c>
      <c r="J32" s="28">
        <v>0</v>
      </c>
      <c r="K32" s="28">
        <v>789792136.45558512</v>
      </c>
      <c r="L32" s="28">
        <v>69406598.400756747</v>
      </c>
      <c r="M32" s="28">
        <v>13136150.345876776</v>
      </c>
      <c r="N32" s="28">
        <v>0</v>
      </c>
      <c r="O32" s="28">
        <v>571034333.94218886</v>
      </c>
      <c r="P32" s="28">
        <v>0</v>
      </c>
      <c r="Q32" s="28">
        <v>0</v>
      </c>
      <c r="R32" s="28">
        <v>427067979.02275378</v>
      </c>
      <c r="S32" s="28">
        <v>0</v>
      </c>
      <c r="T32" s="28">
        <v>624477722.39598262</v>
      </c>
      <c r="U32" s="28">
        <v>79712914.636599958</v>
      </c>
      <c r="V32" s="28">
        <v>75687009.856973708</v>
      </c>
      <c r="W32" s="28">
        <v>454858422.76647007</v>
      </c>
      <c r="X32" s="28">
        <v>98634667.10084337</v>
      </c>
      <c r="Y32" s="28">
        <v>0</v>
      </c>
      <c r="Z32" s="28">
        <v>16103619.118505044</v>
      </c>
      <c r="AA32" s="28">
        <v>4509013.3531814115</v>
      </c>
      <c r="AB32" s="28">
        <v>45669863.82008031</v>
      </c>
      <c r="AC32" s="28">
        <v>0</v>
      </c>
      <c r="AD32" s="28">
        <v>143805318.72825</v>
      </c>
      <c r="AE32" s="28">
        <v>3864868.5884412103</v>
      </c>
      <c r="AF32" s="28">
        <v>123514758.63893367</v>
      </c>
      <c r="AG32" s="28">
        <v>25604754.398423016</v>
      </c>
      <c r="AH32" s="28">
        <v>1127253.3382953531</v>
      </c>
      <c r="AI32" s="28">
        <v>0</v>
      </c>
      <c r="AJ32" s="28">
        <v>3300829.3789006728</v>
      </c>
      <c r="AK32" s="28">
        <v>332976301.82215947</v>
      </c>
      <c r="AL32" s="28">
        <v>28986514.413309079</v>
      </c>
      <c r="AM32" s="28">
        <v>0</v>
      </c>
      <c r="AN32" s="28">
        <v>7246628.6033272697</v>
      </c>
      <c r="AO32" s="28">
        <v>96621714.71103026</v>
      </c>
      <c r="AP32" s="28">
        <v>15668761090.298418</v>
      </c>
      <c r="AQ32" s="28">
        <v>151857128.28750256</v>
      </c>
    </row>
    <row r="33" spans="1:43" ht="24" customHeight="1">
      <c r="A33" s="23" t="s">
        <v>47</v>
      </c>
      <c r="B33" s="28">
        <f t="shared" si="1"/>
        <v>20182928087.51833</v>
      </c>
      <c r="C33" s="28">
        <v>303237749.52425468</v>
      </c>
      <c r="D33" s="28">
        <v>0</v>
      </c>
      <c r="E33" s="28">
        <v>5953231.4015275557</v>
      </c>
      <c r="F33" s="28">
        <v>455918235.00921619</v>
      </c>
      <c r="G33" s="28">
        <v>1899229543.1356742</v>
      </c>
      <c r="H33" s="28">
        <v>71438776.81833066</v>
      </c>
      <c r="I33" s="28">
        <v>0</v>
      </c>
      <c r="J33" s="28">
        <v>3714816.3945531948</v>
      </c>
      <c r="K33" s="28">
        <v>534600179.85717452</v>
      </c>
      <c r="L33" s="28">
        <v>175025003.20491013</v>
      </c>
      <c r="M33" s="28">
        <v>0</v>
      </c>
      <c r="N33" s="28">
        <v>75010715.659247205</v>
      </c>
      <c r="O33" s="28">
        <v>2480354331.132441</v>
      </c>
      <c r="P33" s="28">
        <v>0</v>
      </c>
      <c r="Q33" s="28">
        <v>0</v>
      </c>
      <c r="R33" s="28">
        <v>32147449.568248801</v>
      </c>
      <c r="S33" s="28">
        <v>107158165.227496</v>
      </c>
      <c r="T33" s="28">
        <v>948945085.40349221</v>
      </c>
      <c r="U33" s="28">
        <v>232771347.79972741</v>
      </c>
      <c r="V33" s="28">
        <v>357193884.09165335</v>
      </c>
      <c r="W33" s="28">
        <v>392913272.50081861</v>
      </c>
      <c r="X33" s="28">
        <v>72629423.098636165</v>
      </c>
      <c r="Y33" s="28">
        <v>0</v>
      </c>
      <c r="Z33" s="28">
        <v>0</v>
      </c>
      <c r="AA33" s="28">
        <v>407796351.00463748</v>
      </c>
      <c r="AB33" s="28">
        <v>0</v>
      </c>
      <c r="AC33" s="28">
        <v>0</v>
      </c>
      <c r="AD33" s="28">
        <v>489355621.20556509</v>
      </c>
      <c r="AE33" s="28">
        <v>0</v>
      </c>
      <c r="AF33" s="28">
        <v>13216173.711391173</v>
      </c>
      <c r="AG33" s="28">
        <v>46087898.187941223</v>
      </c>
      <c r="AH33" s="28">
        <v>23574796.350049119</v>
      </c>
      <c r="AI33" s="28">
        <v>0</v>
      </c>
      <c r="AJ33" s="28">
        <v>0</v>
      </c>
      <c r="AK33" s="28">
        <v>2531271762.1107078</v>
      </c>
      <c r="AL33" s="28">
        <v>6786683.7977414131</v>
      </c>
      <c r="AM33" s="28">
        <v>0</v>
      </c>
      <c r="AN33" s="28">
        <v>23812925.606110223</v>
      </c>
      <c r="AO33" s="28">
        <v>0</v>
      </c>
      <c r="AP33" s="28">
        <v>8486831434.3152571</v>
      </c>
      <c r="AQ33" s="28">
        <v>5953231.4015275557</v>
      </c>
    </row>
    <row r="34" spans="1:43" ht="24" customHeight="1">
      <c r="A34" s="23" t="s">
        <v>48</v>
      </c>
      <c r="B34" s="28">
        <f t="shared" si="1"/>
        <v>15607172267.791485</v>
      </c>
      <c r="C34" s="28">
        <v>473959518.92569143</v>
      </c>
      <c r="D34" s="28">
        <v>0</v>
      </c>
      <c r="E34" s="28">
        <v>0</v>
      </c>
      <c r="F34" s="28">
        <v>238010404.98095015</v>
      </c>
      <c r="G34" s="28">
        <v>1127526196.8064067</v>
      </c>
      <c r="H34" s="28">
        <v>258760734.74545559</v>
      </c>
      <c r="I34" s="28">
        <v>263570413.82994369</v>
      </c>
      <c r="J34" s="28">
        <v>0</v>
      </c>
      <c r="K34" s="28">
        <v>280995194.0560317</v>
      </c>
      <c r="L34" s="28">
        <v>9619358.1689760461</v>
      </c>
      <c r="M34" s="28">
        <v>20200652.154849697</v>
      </c>
      <c r="N34" s="28">
        <v>101346809.28028335</v>
      </c>
      <c r="O34" s="28">
        <v>80802608.619398803</v>
      </c>
      <c r="P34" s="28">
        <v>0</v>
      </c>
      <c r="Q34" s="28">
        <v>134671014.36566466</v>
      </c>
      <c r="R34" s="28">
        <v>329531726.98863655</v>
      </c>
      <c r="S34" s="28">
        <v>0</v>
      </c>
      <c r="T34" s="28">
        <v>541432445.51093757</v>
      </c>
      <c r="U34" s="28">
        <v>130960690.50048816</v>
      </c>
      <c r="V34" s="28">
        <v>127800044.24496748</v>
      </c>
      <c r="W34" s="28">
        <v>245156213.90647516</v>
      </c>
      <c r="X34" s="28">
        <v>376460452.91299826</v>
      </c>
      <c r="Y34" s="28">
        <v>13467101.436566465</v>
      </c>
      <c r="Z34" s="28">
        <v>0</v>
      </c>
      <c r="AA34" s="28">
        <v>687097.01206971763</v>
      </c>
      <c r="AB34" s="28">
        <v>47409693.832810521</v>
      </c>
      <c r="AC34" s="28">
        <v>0</v>
      </c>
      <c r="AD34" s="28">
        <v>463240805.5374037</v>
      </c>
      <c r="AE34" s="28">
        <v>187302645.49020499</v>
      </c>
      <c r="AF34" s="28">
        <v>138724886.73687598</v>
      </c>
      <c r="AG34" s="28">
        <v>824516.41448366118</v>
      </c>
      <c r="AH34" s="28">
        <v>65342925.847830147</v>
      </c>
      <c r="AI34" s="28">
        <v>0</v>
      </c>
      <c r="AJ34" s="28">
        <v>18551619.325882375</v>
      </c>
      <c r="AK34" s="28">
        <v>596262787.07410097</v>
      </c>
      <c r="AL34" s="28">
        <v>87398739.935268074</v>
      </c>
      <c r="AM34" s="28">
        <v>61838731.086274587</v>
      </c>
      <c r="AN34" s="28">
        <v>33255495.384174332</v>
      </c>
      <c r="AO34" s="28">
        <v>0</v>
      </c>
      <c r="AP34" s="28">
        <v>9152060742.6793842</v>
      </c>
      <c r="AQ34" s="28">
        <v>0</v>
      </c>
    </row>
    <row r="35" spans="1:43" ht="24" customHeight="1">
      <c r="A35" s="23" t="s">
        <v>49</v>
      </c>
      <c r="B35" s="28">
        <f t="shared" si="1"/>
        <v>9789003928.5191059</v>
      </c>
      <c r="C35" s="28">
        <v>537358630.59854686</v>
      </c>
      <c r="D35" s="28">
        <v>0</v>
      </c>
      <c r="E35" s="28">
        <v>0</v>
      </c>
      <c r="F35" s="28">
        <v>364538899.44547045</v>
      </c>
      <c r="G35" s="28">
        <v>876769985.70648587</v>
      </c>
      <c r="H35" s="28">
        <v>78250840.274930418</v>
      </c>
      <c r="I35" s="28">
        <v>121192000.43103833</v>
      </c>
      <c r="J35" s="28">
        <v>0</v>
      </c>
      <c r="K35" s="28">
        <v>321157264.60264683</v>
      </c>
      <c r="L35" s="28">
        <v>23109555.656531353</v>
      </c>
      <c r="M35" s="28">
        <v>0</v>
      </c>
      <c r="N35" s="28">
        <v>0</v>
      </c>
      <c r="O35" s="28">
        <v>1408699509.7013261</v>
      </c>
      <c r="P35" s="28">
        <v>0</v>
      </c>
      <c r="Q35" s="28">
        <v>0</v>
      </c>
      <c r="R35" s="28">
        <v>212554645.33378795</v>
      </c>
      <c r="S35" s="28">
        <v>5121798.6827418786</v>
      </c>
      <c r="T35" s="28">
        <v>606728271.95760286</v>
      </c>
      <c r="U35" s="28">
        <v>94241095.762450561</v>
      </c>
      <c r="V35" s="28">
        <v>10243597.365483757</v>
      </c>
      <c r="W35" s="28">
        <v>159308426.22800338</v>
      </c>
      <c r="X35" s="28">
        <v>33680948.137710594</v>
      </c>
      <c r="Y35" s="28">
        <v>9219237.6289353799</v>
      </c>
      <c r="Z35" s="28">
        <v>0</v>
      </c>
      <c r="AA35" s="28">
        <v>38280323.354812801</v>
      </c>
      <c r="AB35" s="28">
        <v>9731417.4972095676</v>
      </c>
      <c r="AC35" s="28">
        <v>0</v>
      </c>
      <c r="AD35" s="28">
        <v>14906482.886251962</v>
      </c>
      <c r="AE35" s="28">
        <v>11267957.102032132</v>
      </c>
      <c r="AF35" s="28">
        <v>3984759.3751731813</v>
      </c>
      <c r="AG35" s="28">
        <v>19058212.898482531</v>
      </c>
      <c r="AH35" s="28">
        <v>18899437.139317535</v>
      </c>
      <c r="AI35" s="28">
        <v>10243597.365483757</v>
      </c>
      <c r="AJ35" s="28">
        <v>12292316.838580508</v>
      </c>
      <c r="AK35" s="28">
        <v>50193627.09087041</v>
      </c>
      <c r="AL35" s="28">
        <v>11780136.970306322</v>
      </c>
      <c r="AM35" s="28">
        <v>0</v>
      </c>
      <c r="AN35" s="28">
        <v>0</v>
      </c>
      <c r="AO35" s="28">
        <v>0</v>
      </c>
      <c r="AP35" s="28">
        <v>4721069153.8041534</v>
      </c>
      <c r="AQ35" s="28">
        <v>5121798.6827418786</v>
      </c>
    </row>
    <row r="36" spans="1:43" ht="24" customHeight="1">
      <c r="P36" s="10">
        <v>0</v>
      </c>
    </row>
  </sheetData>
  <mergeCells count="2">
    <mergeCell ref="A1:B1"/>
    <mergeCell ref="A2:F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rightToLeft="1" workbookViewId="0">
      <selection activeCell="E7" sqref="E7"/>
    </sheetView>
  </sheetViews>
  <sheetFormatPr defaultColWidth="9" defaultRowHeight="21.75" customHeight="1"/>
  <cols>
    <col min="1" max="1" width="23.42578125" style="13" customWidth="1"/>
    <col min="2" max="2" width="21" style="10" customWidth="1"/>
    <col min="3" max="3" width="20.42578125" style="10" customWidth="1"/>
    <col min="4" max="11" width="16.5703125" style="10" customWidth="1"/>
    <col min="12" max="16" width="17.28515625" style="10" customWidth="1"/>
    <col min="17" max="17" width="21.85546875" style="10" bestFit="1" customWidth="1"/>
    <col min="18" max="18" width="13.85546875" style="10" bestFit="1" customWidth="1"/>
    <col min="19" max="19" width="12" style="10" bestFit="1" customWidth="1"/>
    <col min="20" max="20" width="21.85546875" style="10" bestFit="1" customWidth="1"/>
    <col min="21" max="21" width="13.85546875" style="10" bestFit="1" customWidth="1"/>
    <col min="22" max="22" width="12" style="10" bestFit="1" customWidth="1"/>
    <col min="23" max="23" width="21.85546875" style="10" bestFit="1" customWidth="1"/>
    <col min="24" max="24" width="13.85546875" style="10" bestFit="1" customWidth="1"/>
    <col min="25" max="25" width="12" style="10" bestFit="1" customWidth="1"/>
    <col min="26" max="26" width="21.85546875" style="10" bestFit="1" customWidth="1"/>
    <col min="27" max="27" width="13.85546875" style="10" bestFit="1" customWidth="1"/>
    <col min="28" max="28" width="12" style="10" bestFit="1" customWidth="1"/>
    <col min="29" max="29" width="21.85546875" style="10" bestFit="1" customWidth="1"/>
    <col min="30" max="30" width="13.85546875" style="10" bestFit="1" customWidth="1"/>
    <col min="31" max="31" width="20.7109375" style="10" bestFit="1" customWidth="1"/>
    <col min="32" max="32" width="13.85546875" style="10" bestFit="1" customWidth="1"/>
    <col min="33" max="33" width="12" style="10" bestFit="1" customWidth="1"/>
    <col min="34" max="34" width="21.85546875" style="10" bestFit="1" customWidth="1"/>
    <col min="35" max="35" width="13.85546875" style="10" bestFit="1" customWidth="1"/>
    <col min="36" max="36" width="21.85546875" style="10" bestFit="1" customWidth="1"/>
    <col min="37" max="37" width="13.85546875" style="10" bestFit="1" customWidth="1"/>
    <col min="38" max="38" width="21.85546875" style="10" bestFit="1" customWidth="1"/>
    <col min="39" max="39" width="13.85546875" style="10" bestFit="1" customWidth="1"/>
    <col min="40" max="40" width="12" style="10" bestFit="1" customWidth="1"/>
    <col min="41" max="41" width="21.85546875" style="10" bestFit="1" customWidth="1"/>
    <col min="42" max="42" width="13.85546875" style="10" bestFit="1" customWidth="1"/>
    <col min="43" max="43" width="12" style="10" bestFit="1" customWidth="1"/>
    <col min="44" max="44" width="21.85546875" style="10" bestFit="1" customWidth="1"/>
    <col min="45" max="45" width="13.85546875" style="10" bestFit="1" customWidth="1"/>
    <col min="46" max="46" width="21.85546875" style="10" bestFit="1" customWidth="1"/>
    <col min="47" max="47" width="13.85546875" style="10" bestFit="1" customWidth="1"/>
    <col min="48" max="48" width="12" style="10" bestFit="1" customWidth="1"/>
    <col min="49" max="49" width="21.85546875" style="10" bestFit="1" customWidth="1"/>
    <col min="50" max="50" width="13.85546875" style="10" bestFit="1" customWidth="1"/>
    <col min="51" max="51" width="12" style="10" bestFit="1" customWidth="1"/>
    <col min="52" max="52" width="21.85546875" style="10" bestFit="1" customWidth="1"/>
    <col min="53" max="53" width="12.85546875" style="10" bestFit="1" customWidth="1"/>
    <col min="54" max="54" width="11" style="10" bestFit="1" customWidth="1"/>
    <col min="55" max="55" width="21.85546875" style="10" bestFit="1" customWidth="1"/>
    <col min="56" max="56" width="13.85546875" style="10" bestFit="1" customWidth="1"/>
    <col min="57" max="57" width="12" style="10" bestFit="1" customWidth="1"/>
    <col min="58" max="58" width="21.85546875" style="10" bestFit="1" customWidth="1"/>
    <col min="59" max="59" width="13.85546875" style="10" bestFit="1" customWidth="1"/>
    <col min="60" max="60" width="12" style="10" bestFit="1" customWidth="1"/>
    <col min="61" max="61" width="21.85546875" style="10" bestFit="1" customWidth="1"/>
    <col min="62" max="62" width="13.85546875" style="10" bestFit="1" customWidth="1"/>
    <col min="63" max="63" width="12" style="10" bestFit="1" customWidth="1"/>
    <col min="64" max="64" width="21.85546875" style="10" bestFit="1" customWidth="1"/>
    <col min="65" max="65" width="13.85546875" style="10" bestFit="1" customWidth="1"/>
    <col min="66" max="66" width="12" style="10" bestFit="1" customWidth="1"/>
    <col min="67" max="67" width="21.85546875" style="10" bestFit="1" customWidth="1"/>
    <col min="68" max="68" width="13.85546875" style="10" bestFit="1" customWidth="1"/>
    <col min="69" max="69" width="12" style="10" bestFit="1" customWidth="1"/>
    <col min="70" max="70" width="21.85546875" style="10" bestFit="1" customWidth="1"/>
    <col min="71" max="71" width="11.85546875" style="10" bestFit="1" customWidth="1"/>
    <col min="72" max="72" width="21.85546875" style="10" bestFit="1" customWidth="1"/>
    <col min="73" max="73" width="13.85546875" style="10" bestFit="1" customWidth="1"/>
    <col min="74" max="74" width="12" style="10" bestFit="1" customWidth="1"/>
    <col min="75" max="75" width="21.85546875" style="10" bestFit="1" customWidth="1"/>
    <col min="76" max="76" width="13.85546875" style="10" bestFit="1" customWidth="1"/>
    <col min="77" max="77" width="12" style="10" bestFit="1" customWidth="1"/>
    <col min="78" max="78" width="21.85546875" style="10" bestFit="1" customWidth="1"/>
    <col min="79" max="79" width="13.85546875" style="10" bestFit="1" customWidth="1"/>
    <col min="80" max="80" width="12" style="10" bestFit="1" customWidth="1"/>
    <col min="81" max="81" width="21.85546875" style="10" bestFit="1" customWidth="1"/>
    <col min="82" max="82" width="13.85546875" style="10" bestFit="1" customWidth="1"/>
    <col min="83" max="83" width="12" style="10" bestFit="1" customWidth="1"/>
    <col min="84" max="84" width="21.85546875" style="10" bestFit="1" customWidth="1"/>
    <col min="85" max="85" width="13.85546875" style="10" bestFit="1" customWidth="1"/>
    <col min="86" max="86" width="12" style="10" bestFit="1" customWidth="1"/>
    <col min="87" max="87" width="21.85546875" style="10" bestFit="1" customWidth="1"/>
    <col min="88" max="88" width="12.85546875" style="10" bestFit="1" customWidth="1"/>
    <col min="89" max="89" width="21.85546875" style="10" bestFit="1" customWidth="1"/>
    <col min="90" max="90" width="13.85546875" style="10" bestFit="1" customWidth="1"/>
    <col min="91" max="91" width="12" style="10" bestFit="1" customWidth="1"/>
    <col min="92" max="92" width="21.85546875" style="10" bestFit="1" customWidth="1"/>
    <col min="93" max="93" width="11.85546875" style="10" bestFit="1" customWidth="1"/>
    <col min="94" max="94" width="10" style="10" bestFit="1" customWidth="1"/>
    <col min="95" max="95" width="21.85546875" style="10" bestFit="1" customWidth="1"/>
    <col min="96" max="96" width="9" style="10"/>
    <col min="97" max="97" width="12.140625" style="10" bestFit="1" customWidth="1"/>
    <col min="98" max="98" width="11.28515625" style="10" bestFit="1" customWidth="1"/>
    <col min="99" max="16384" width="9" style="10"/>
  </cols>
  <sheetData>
    <row r="1" spans="1:16" ht="21.75" customHeight="1">
      <c r="A1" s="9" t="s">
        <v>18</v>
      </c>
      <c r="B1" s="9"/>
    </row>
    <row r="2" spans="1:16" s="13" customFormat="1" ht="32.25" customHeight="1">
      <c r="A2" s="11" t="s">
        <v>142</v>
      </c>
      <c r="B2" s="11"/>
      <c r="C2" s="11"/>
      <c r="D2" s="11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61.5" customHeight="1">
      <c r="A3" s="22" t="s">
        <v>17</v>
      </c>
      <c r="B3" s="22" t="s">
        <v>0</v>
      </c>
      <c r="C3" s="22" t="s">
        <v>143</v>
      </c>
      <c r="D3" s="22" t="s">
        <v>144</v>
      </c>
      <c r="E3" s="22" t="s">
        <v>145</v>
      </c>
      <c r="F3" s="22" t="s">
        <v>155</v>
      </c>
      <c r="G3" s="22" t="s">
        <v>146</v>
      </c>
      <c r="H3" s="22" t="s">
        <v>147</v>
      </c>
      <c r="I3" s="22" t="s">
        <v>97</v>
      </c>
      <c r="J3" s="22" t="s">
        <v>98</v>
      </c>
      <c r="K3" s="22" t="s">
        <v>99</v>
      </c>
      <c r="L3" s="22" t="s">
        <v>100</v>
      </c>
      <c r="M3" s="22" t="s">
        <v>101</v>
      </c>
      <c r="N3" s="22" t="s">
        <v>148</v>
      </c>
      <c r="O3" s="22" t="s">
        <v>102</v>
      </c>
      <c r="P3" s="22" t="s">
        <v>149</v>
      </c>
    </row>
    <row r="4" spans="1:16" ht="21.75" customHeight="1">
      <c r="A4" s="15" t="s">
        <v>19</v>
      </c>
      <c r="B4" s="29">
        <f t="shared" ref="B4:P4" si="0">SUM(B5:B35)</f>
        <v>1407423894279.3567</v>
      </c>
      <c r="C4" s="29">
        <f t="shared" si="0"/>
        <v>1330722963116.7388</v>
      </c>
      <c r="D4" s="29">
        <f t="shared" si="0"/>
        <v>1389716788.94048</v>
      </c>
      <c r="E4" s="29">
        <f t="shared" si="0"/>
        <v>1114192745.3340995</v>
      </c>
      <c r="F4" s="29">
        <f t="shared" si="0"/>
        <v>2666344351.4375801</v>
      </c>
      <c r="G4" s="29">
        <f t="shared" si="0"/>
        <v>3477705567.4630318</v>
      </c>
      <c r="H4" s="29">
        <f t="shared" si="0"/>
        <v>10565995302.792532</v>
      </c>
      <c r="I4" s="29">
        <f t="shared" si="0"/>
        <v>1390553707.2762315</v>
      </c>
      <c r="J4" s="29">
        <f t="shared" si="0"/>
        <v>13873178415.723301</v>
      </c>
      <c r="K4" s="29">
        <f t="shared" si="0"/>
        <v>3192596068.4415574</v>
      </c>
      <c r="L4" s="29">
        <f t="shared" si="0"/>
        <v>2358977211.1062369</v>
      </c>
      <c r="M4" s="29">
        <f t="shared" si="0"/>
        <v>10209168.815844623</v>
      </c>
      <c r="N4" s="29">
        <f t="shared" si="0"/>
        <v>461663447.53804147</v>
      </c>
      <c r="O4" s="29">
        <f t="shared" si="0"/>
        <v>31510619167.416306</v>
      </c>
      <c r="P4" s="29">
        <f t="shared" si="0"/>
        <v>4689179220.3328123</v>
      </c>
    </row>
    <row r="5" spans="1:16" ht="21.75" customHeight="1">
      <c r="A5" s="23" t="s">
        <v>20</v>
      </c>
      <c r="B5" s="28">
        <f t="shared" ref="B5:B35" si="1">SUM(C5:P5)</f>
        <v>75900714736.693832</v>
      </c>
      <c r="C5" s="28">
        <v>75889966838.003403</v>
      </c>
      <c r="D5" s="28">
        <v>0</v>
      </c>
      <c r="E5" s="28">
        <v>0</v>
      </c>
      <c r="F5" s="28">
        <v>0</v>
      </c>
      <c r="G5" s="28">
        <v>10747898.690424608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</row>
    <row r="6" spans="1:16" ht="21.75" customHeight="1">
      <c r="A6" s="23" t="s">
        <v>21</v>
      </c>
      <c r="B6" s="28">
        <f t="shared" si="1"/>
        <v>94456860909.923523</v>
      </c>
      <c r="C6" s="28">
        <v>92246572325.371185</v>
      </c>
      <c r="D6" s="28">
        <v>0</v>
      </c>
      <c r="E6" s="28">
        <v>0</v>
      </c>
      <c r="F6" s="28">
        <v>1024932206.546447</v>
      </c>
      <c r="G6" s="28">
        <v>561484600.10805357</v>
      </c>
      <c r="H6" s="28">
        <v>0</v>
      </c>
      <c r="I6" s="28">
        <v>0</v>
      </c>
      <c r="J6" s="28">
        <v>445622698.49845523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178249079.39938208</v>
      </c>
    </row>
    <row r="7" spans="1:16" ht="21.75" customHeight="1">
      <c r="A7" s="23" t="s">
        <v>22</v>
      </c>
      <c r="B7" s="28">
        <f t="shared" si="1"/>
        <v>33013648140.359898</v>
      </c>
      <c r="C7" s="28">
        <v>32818294174.299801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195353966.06009626</v>
      </c>
      <c r="P7" s="28">
        <v>0</v>
      </c>
    </row>
    <row r="8" spans="1:16" ht="21.75" customHeight="1">
      <c r="A8" s="23" t="s">
        <v>23</v>
      </c>
      <c r="B8" s="28">
        <f t="shared" si="1"/>
        <v>94284238410.290939</v>
      </c>
      <c r="C8" s="28">
        <v>94245122264.761902</v>
      </c>
      <c r="D8" s="28">
        <v>0</v>
      </c>
      <c r="E8" s="28">
        <v>0</v>
      </c>
      <c r="F8" s="28">
        <v>13970051.974657038</v>
      </c>
      <c r="G8" s="28">
        <v>18161067.567054149</v>
      </c>
      <c r="H8" s="28">
        <v>6985025.9873285191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</row>
    <row r="9" spans="1:16" ht="21.75" customHeight="1">
      <c r="A9" s="23" t="s">
        <v>24</v>
      </c>
      <c r="B9" s="28">
        <f t="shared" si="1"/>
        <v>25731521415.010494</v>
      </c>
      <c r="C9" s="28">
        <v>24857118596.653801</v>
      </c>
      <c r="D9" s="28">
        <v>249829376.67334068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624573441.68335176</v>
      </c>
      <c r="P9" s="28">
        <v>0</v>
      </c>
    </row>
    <row r="10" spans="1:16" ht="21.75" customHeight="1">
      <c r="A10" s="23" t="s">
        <v>25</v>
      </c>
      <c r="B10" s="28">
        <f t="shared" si="1"/>
        <v>7179501795.15485</v>
      </c>
      <c r="C10" s="28">
        <v>7179501795.15485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</row>
    <row r="11" spans="1:16" ht="21.75" customHeight="1">
      <c r="A11" s="23" t="s">
        <v>26</v>
      </c>
      <c r="B11" s="28">
        <f t="shared" si="1"/>
        <v>19450380626.572502</v>
      </c>
      <c r="C11" s="28">
        <v>18069183899.726505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1381196726.845998</v>
      </c>
      <c r="P11" s="28">
        <v>0</v>
      </c>
    </row>
    <row r="12" spans="1:16" ht="21.75" customHeight="1">
      <c r="A12" s="23" t="s">
        <v>27</v>
      </c>
      <c r="B12" s="28">
        <f t="shared" si="1"/>
        <v>117571989917.08641</v>
      </c>
      <c r="C12" s="28">
        <v>115589054616.76912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619312171.15926838</v>
      </c>
      <c r="K12" s="28">
        <v>1363623129.1580219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</row>
    <row r="13" spans="1:16" ht="21.75" customHeight="1">
      <c r="A13" s="23" t="s">
        <v>53</v>
      </c>
      <c r="B13" s="28">
        <f t="shared" si="1"/>
        <v>14518708327.015121</v>
      </c>
      <c r="C13" s="28">
        <v>12582049938.8155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1936658388.199621</v>
      </c>
      <c r="P13" s="28">
        <v>0</v>
      </c>
    </row>
    <row r="14" spans="1:16" ht="21.75" customHeight="1">
      <c r="A14" s="23" t="s">
        <v>28</v>
      </c>
      <c r="B14" s="28">
        <f t="shared" si="1"/>
        <v>13190422430.11624</v>
      </c>
      <c r="C14" s="28">
        <v>13136674165.700663</v>
      </c>
      <c r="D14" s="28">
        <v>0</v>
      </c>
      <c r="E14" s="28">
        <v>0</v>
      </c>
      <c r="F14" s="28">
        <v>3083074.44066408</v>
      </c>
      <c r="G14" s="28">
        <v>0</v>
      </c>
      <c r="H14" s="28">
        <v>50665189.974913046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</row>
    <row r="15" spans="1:16" ht="21.75" customHeight="1">
      <c r="A15" s="23" t="s">
        <v>29</v>
      </c>
      <c r="B15" s="28">
        <f t="shared" si="1"/>
        <v>85088688047.423019</v>
      </c>
      <c r="C15" s="28">
        <v>84875393262.378006</v>
      </c>
      <c r="D15" s="28">
        <v>0</v>
      </c>
      <c r="E15" s="28">
        <v>0</v>
      </c>
      <c r="F15" s="28">
        <v>32932802.63175685</v>
      </c>
      <c r="G15" s="28">
        <v>32932802.63175685</v>
      </c>
      <c r="H15" s="28">
        <v>38421603.07038299</v>
      </c>
      <c r="I15" s="28">
        <v>6586560.5263513699</v>
      </c>
      <c r="J15" s="28">
        <v>0</v>
      </c>
      <c r="K15" s="28">
        <v>92211847.368919179</v>
      </c>
      <c r="L15" s="28">
        <v>0</v>
      </c>
      <c r="M15" s="28">
        <v>10209168.815844623</v>
      </c>
      <c r="N15" s="28">
        <v>0</v>
      </c>
      <c r="O15" s="28">
        <v>0</v>
      </c>
      <c r="P15" s="28">
        <v>0</v>
      </c>
    </row>
    <row r="16" spans="1:16" ht="21.75" customHeight="1">
      <c r="A16" s="23" t="s">
        <v>30</v>
      </c>
      <c r="B16" s="28">
        <f t="shared" si="1"/>
        <v>16499586714.953934</v>
      </c>
      <c r="C16" s="28">
        <v>15998916506.640963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500670208.31297016</v>
      </c>
      <c r="P16" s="28">
        <v>0</v>
      </c>
    </row>
    <row r="17" spans="1:16" ht="21.75" customHeight="1">
      <c r="A17" s="23" t="s">
        <v>31</v>
      </c>
      <c r="B17" s="28">
        <f t="shared" si="1"/>
        <v>115570022981.69577</v>
      </c>
      <c r="C17" s="28">
        <v>83903837283.447693</v>
      </c>
      <c r="D17" s="28">
        <v>430430258.43857801</v>
      </c>
      <c r="E17" s="28">
        <v>300114923.35264802</v>
      </c>
      <c r="F17" s="28">
        <v>102973746.03793743</v>
      </c>
      <c r="G17" s="28">
        <v>1118562613.7116992</v>
      </c>
      <c r="H17" s="28">
        <v>0</v>
      </c>
      <c r="I17" s="28">
        <v>1383967146.7498801</v>
      </c>
      <c r="J17" s="28">
        <v>939120563.86598933</v>
      </c>
      <c r="K17" s="28">
        <v>0</v>
      </c>
      <c r="L17" s="28">
        <v>0</v>
      </c>
      <c r="M17" s="28">
        <v>0</v>
      </c>
      <c r="N17" s="28">
        <v>0</v>
      </c>
      <c r="O17" s="28">
        <v>23683961588.725609</v>
      </c>
      <c r="P17" s="28">
        <v>3707054857.3657475</v>
      </c>
    </row>
    <row r="18" spans="1:16" ht="21.75" customHeight="1">
      <c r="A18" s="23" t="s">
        <v>32</v>
      </c>
      <c r="B18" s="28">
        <f t="shared" si="1"/>
        <v>11732171891.534058</v>
      </c>
      <c r="C18" s="28">
        <v>11732171891.534058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</row>
    <row r="19" spans="1:16" ht="21.75" customHeight="1">
      <c r="A19" s="23" t="s">
        <v>33</v>
      </c>
      <c r="B19" s="28">
        <f t="shared" si="1"/>
        <v>10863341911.891491</v>
      </c>
      <c r="C19" s="28">
        <v>10713140849.3976</v>
      </c>
      <c r="D19" s="28">
        <v>50067020.83129701</v>
      </c>
      <c r="E19" s="28">
        <v>20026808.332518805</v>
      </c>
      <c r="F19" s="28">
        <v>0</v>
      </c>
      <c r="G19" s="28">
        <v>80107233.330075234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</row>
    <row r="20" spans="1:16" ht="21.75" customHeight="1">
      <c r="A20" s="23" t="s">
        <v>34</v>
      </c>
      <c r="B20" s="28">
        <f t="shared" si="1"/>
        <v>10627753821.143507</v>
      </c>
      <c r="C20" s="28">
        <v>10627753821.143507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</row>
    <row r="21" spans="1:16" ht="21.75" customHeight="1">
      <c r="A21" s="23" t="s">
        <v>35</v>
      </c>
      <c r="B21" s="28">
        <f t="shared" si="1"/>
        <v>87995157672.987595</v>
      </c>
      <c r="C21" s="28">
        <v>79290531764.0056</v>
      </c>
      <c r="D21" s="28">
        <v>518974986.44337213</v>
      </c>
      <c r="E21" s="28">
        <v>94359088.444249466</v>
      </c>
      <c r="F21" s="28">
        <v>825642023.88718295</v>
      </c>
      <c r="G21" s="28">
        <v>1368206782.4416173</v>
      </c>
      <c r="H21" s="28">
        <v>235897721.11062369</v>
      </c>
      <c r="I21" s="28">
        <v>0</v>
      </c>
      <c r="J21" s="28">
        <v>2358977211.1062369</v>
      </c>
      <c r="K21" s="28">
        <v>0</v>
      </c>
      <c r="L21" s="28">
        <v>2358977211.1062369</v>
      </c>
      <c r="M21" s="28">
        <v>0</v>
      </c>
      <c r="N21" s="28">
        <v>0</v>
      </c>
      <c r="O21" s="28">
        <v>943590884.44249475</v>
      </c>
      <c r="P21" s="28">
        <v>0</v>
      </c>
    </row>
    <row r="22" spans="1:16" ht="21.75" customHeight="1">
      <c r="A22" s="23" t="s">
        <v>36</v>
      </c>
      <c r="B22" s="28">
        <f t="shared" si="1"/>
        <v>35077417707.460869</v>
      </c>
      <c r="C22" s="28">
        <v>35077417707.460869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</row>
    <row r="23" spans="1:16" ht="21.75" customHeight="1">
      <c r="A23" s="23" t="s">
        <v>37</v>
      </c>
      <c r="B23" s="28">
        <f t="shared" si="1"/>
        <v>14088859661.926981</v>
      </c>
      <c r="C23" s="28">
        <v>13978712216.098127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110147445.82885343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</row>
    <row r="24" spans="1:16" ht="21.75" customHeight="1">
      <c r="A24" s="23" t="s">
        <v>38</v>
      </c>
      <c r="B24" s="28">
        <f t="shared" si="1"/>
        <v>38553600314.792953</v>
      </c>
      <c r="C24" s="28">
        <v>35560332095.525497</v>
      </c>
      <c r="D24" s="28">
        <v>0</v>
      </c>
      <c r="E24" s="28">
        <v>0</v>
      </c>
      <c r="F24" s="28">
        <v>421587073.13626236</v>
      </c>
      <c r="G24" s="28">
        <v>0</v>
      </c>
      <c r="H24" s="28">
        <v>0</v>
      </c>
      <c r="I24" s="28">
        <v>0</v>
      </c>
      <c r="J24" s="28">
        <v>0</v>
      </c>
      <c r="K24" s="28">
        <v>1517713463.2905445</v>
      </c>
      <c r="L24" s="28">
        <v>0</v>
      </c>
      <c r="M24" s="28">
        <v>0</v>
      </c>
      <c r="N24" s="28">
        <v>0</v>
      </c>
      <c r="O24" s="28">
        <v>1053967682.8406559</v>
      </c>
      <c r="P24" s="28">
        <v>0</v>
      </c>
    </row>
    <row r="25" spans="1:16" ht="21.75" customHeight="1">
      <c r="A25" s="23" t="s">
        <v>39</v>
      </c>
      <c r="B25" s="28">
        <f t="shared" si="1"/>
        <v>81294485993.327011</v>
      </c>
      <c r="C25" s="28">
        <v>80629650843.950394</v>
      </c>
      <c r="D25" s="28">
        <v>0</v>
      </c>
      <c r="E25" s="28">
        <v>235339875.88553402</v>
      </c>
      <c r="F25" s="28">
        <v>241223372.78267238</v>
      </c>
      <c r="G25" s="28">
        <v>147087422.42845875</v>
      </c>
      <c r="H25" s="28">
        <v>41184478.279968455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</row>
    <row r="26" spans="1:16" ht="21.75" customHeight="1">
      <c r="A26" s="23" t="s">
        <v>40</v>
      </c>
      <c r="B26" s="28">
        <f>SUM(C26:P26)</f>
        <v>52322842269.666153</v>
      </c>
      <c r="C26" s="28">
        <v>50668548249.321503</v>
      </c>
      <c r="D26" s="28">
        <v>0</v>
      </c>
      <c r="E26" s="28">
        <v>0</v>
      </c>
      <c r="F26" s="28">
        <v>0</v>
      </c>
      <c r="G26" s="28">
        <v>0</v>
      </c>
      <c r="H26" s="28">
        <v>115415861.88451037</v>
      </c>
      <c r="I26" s="28">
        <v>0</v>
      </c>
      <c r="J26" s="28">
        <v>1077214710.9220967</v>
      </c>
      <c r="K26" s="28">
        <v>0</v>
      </c>
      <c r="L26" s="28">
        <v>0</v>
      </c>
      <c r="M26" s="28">
        <v>0</v>
      </c>
      <c r="N26" s="28">
        <v>461663447.53804147</v>
      </c>
      <c r="O26" s="28">
        <v>0</v>
      </c>
      <c r="P26" s="28">
        <v>0</v>
      </c>
    </row>
    <row r="27" spans="1:16" ht="21.75" customHeight="1">
      <c r="A27" s="23" t="s">
        <v>41</v>
      </c>
      <c r="B27" s="28">
        <f>SUM(C27:P27)</f>
        <v>5545399666.3234758</v>
      </c>
      <c r="C27" s="28">
        <v>5162769822.41747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382629843.90600628</v>
      </c>
    </row>
    <row r="28" spans="1:16" ht="21.75" customHeight="1">
      <c r="A28" s="23" t="s">
        <v>42</v>
      </c>
      <c r="B28" s="28">
        <f t="shared" si="1"/>
        <v>64365673399.325157</v>
      </c>
      <c r="C28" s="28">
        <v>57364574192.148094</v>
      </c>
      <c r="D28" s="28">
        <v>140415146.55389214</v>
      </c>
      <c r="E28" s="28">
        <v>0</v>
      </c>
      <c r="F28" s="28">
        <v>0</v>
      </c>
      <c r="G28" s="28">
        <v>140415146.55389214</v>
      </c>
      <c r="H28" s="28">
        <v>140415146.55389214</v>
      </c>
      <c r="I28" s="28">
        <v>0</v>
      </c>
      <c r="J28" s="28">
        <v>5939560699.2296371</v>
      </c>
      <c r="K28" s="28">
        <v>219047628.62407175</v>
      </c>
      <c r="L28" s="28">
        <v>0</v>
      </c>
      <c r="M28" s="28">
        <v>0</v>
      </c>
      <c r="N28" s="28">
        <v>0</v>
      </c>
      <c r="O28" s="28">
        <v>0</v>
      </c>
      <c r="P28" s="28">
        <v>421245439.66167641</v>
      </c>
    </row>
    <row r="29" spans="1:16" ht="21.75" customHeight="1">
      <c r="A29" s="23" t="s">
        <v>43</v>
      </c>
      <c r="B29" s="28">
        <f t="shared" si="1"/>
        <v>10340327507.4247</v>
      </c>
      <c r="C29" s="28">
        <v>10340327507.4247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</row>
    <row r="30" spans="1:16" ht="21.75" customHeight="1">
      <c r="A30" s="23" t="s">
        <v>44</v>
      </c>
      <c r="B30" s="28">
        <f t="shared" si="1"/>
        <v>27648622828.184303</v>
      </c>
      <c r="C30" s="28">
        <v>25410332485.138084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2238290343.0462193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</row>
    <row r="31" spans="1:16" ht="21.75" customHeight="1">
      <c r="A31" s="23" t="s">
        <v>45</v>
      </c>
      <c r="B31" s="28">
        <f t="shared" si="1"/>
        <v>74361055725.756104</v>
      </c>
      <c r="C31" s="28">
        <v>74361055725.756104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</row>
    <row r="32" spans="1:16" ht="21.75" customHeight="1">
      <c r="A32" s="23" t="s">
        <v>46</v>
      </c>
      <c r="B32" s="28">
        <f t="shared" si="1"/>
        <v>53613920165.513954</v>
      </c>
      <c r="C32" s="28">
        <v>43806816122.344383</v>
      </c>
      <c r="D32" s="28">
        <v>0</v>
      </c>
      <c r="E32" s="28">
        <v>0</v>
      </c>
      <c r="F32" s="28">
        <v>0</v>
      </c>
      <c r="G32" s="28">
        <v>0</v>
      </c>
      <c r="H32" s="28">
        <v>9662171471.1030254</v>
      </c>
      <c r="I32" s="28">
        <v>0</v>
      </c>
      <c r="J32" s="28">
        <v>144932572.0665454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</row>
    <row r="33" spans="1:16" ht="21.75" customHeight="1">
      <c r="A33" s="23" t="s">
        <v>47</v>
      </c>
      <c r="B33" s="28">
        <f t="shared" si="1"/>
        <v>49816410659.553505</v>
      </c>
      <c r="C33" s="28">
        <v>48161412329.928841</v>
      </c>
      <c r="D33" s="28">
        <v>0</v>
      </c>
      <c r="E33" s="28">
        <v>464352049.31914932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1190646280.3055112</v>
      </c>
      <c r="P33" s="28">
        <v>0</v>
      </c>
    </row>
    <row r="34" spans="1:16" ht="21.75" customHeight="1">
      <c r="A34" s="23" t="s">
        <v>48</v>
      </c>
      <c r="B34" s="28">
        <f t="shared" si="1"/>
        <v>35761446748.520508</v>
      </c>
      <c r="C34" s="28">
        <v>35486607943.692619</v>
      </c>
      <c r="D34" s="28">
        <v>0</v>
      </c>
      <c r="E34" s="28">
        <v>0</v>
      </c>
      <c r="F34" s="28">
        <v>0</v>
      </c>
      <c r="G34" s="28">
        <v>0</v>
      </c>
      <c r="H34" s="28">
        <v>274838804.82788706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</row>
    <row r="35" spans="1:16" ht="21.75" customHeight="1">
      <c r="A35" s="23" t="s">
        <v>49</v>
      </c>
      <c r="B35" s="28">
        <f t="shared" si="1"/>
        <v>30959121881.727898</v>
      </c>
      <c r="C35" s="28">
        <v>30959121881.727898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</row>
    <row r="36" spans="1:16" ht="21.75" customHeight="1">
      <c r="A36" s="24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</sheetData>
  <mergeCells count="2">
    <mergeCell ref="A1:B1"/>
    <mergeCell ref="A2:D2"/>
  </mergeCells>
  <hyperlinks>
    <hyperlink ref="A1" location="'فهرست جداول'!A1" display="'فهرست جداول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باسکول‌های عمومی</vt:lpstr>
      <vt:lpstr>فهرست جداول</vt:lpstr>
      <vt:lpstr>خلاصه نتایج</vt:lpstr>
      <vt:lpstr>T01</vt:lpstr>
      <vt:lpstr>T02</vt:lpstr>
      <vt:lpstr>T03</vt:lpstr>
      <vt:lpstr>T04</vt:lpstr>
      <vt:lpstr>T05</vt:lpstr>
      <vt:lpstr>T06</vt:lpstr>
      <vt:lpstr>T07</vt:lpstr>
      <vt:lpstr>T08</vt:lpstr>
      <vt:lpstr>T09</vt:lpstr>
      <vt:lpstr>T10</vt:lpstr>
      <vt:lpstr>T11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Rezaee, Alireza</dc:creator>
  <cp:lastModifiedBy>هاله اسکندری</cp:lastModifiedBy>
  <dcterms:created xsi:type="dcterms:W3CDTF">2020-06-15T05:57:32Z</dcterms:created>
  <dcterms:modified xsi:type="dcterms:W3CDTF">2022-07-26T06:37:53Z</dcterms:modified>
</cp:coreProperties>
</file>