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D:\Mrs.Dorrrimanesh\dargah\Havaii\"/>
    </mc:Choice>
  </mc:AlternateContent>
  <bookViews>
    <workbookView xWindow="0" yWindow="0" windowWidth="15360" windowHeight="7455" tabRatio="851" activeTab="1"/>
  </bookViews>
  <sheets>
    <sheet name="کمکی حمل‌ونقل هوایی" sheetId="83" r:id="rId1"/>
    <sheet name="فهرست جداول" sheetId="82" r:id="rId2"/>
    <sheet name="خلاصه نتایج" sheetId="81" r:id="rId3"/>
    <sheet name="T1" sheetId="27" r:id="rId4"/>
    <sheet name="T2" sheetId="31" r:id="rId5"/>
    <sheet name="T3" sheetId="54" r:id="rId6"/>
    <sheet name="T4" sheetId="59" r:id="rId7"/>
    <sheet name="T5" sheetId="60" r:id="rId8"/>
    <sheet name="T6" sheetId="62" r:id="rId9"/>
    <sheet name="T7" sheetId="74" r:id="rId10"/>
    <sheet name="T8" sheetId="73" r:id="rId11"/>
    <sheet name="T9" sheetId="76" r:id="rId12"/>
    <sheet name="T10" sheetId="78" r:id="rId13"/>
    <sheet name="T11" sheetId="79" r:id="rId14"/>
    <sheet name="T12" sheetId="80" r:id="rId15"/>
  </sheets>
  <definedNames>
    <definedName name="_xlnm._FilterDatabase" localSheetId="3" hidden="1">'T1'!$A$4:$J$35</definedName>
    <definedName name="_xlnm._FilterDatabase" localSheetId="13" hidden="1">'T11'!$A$4:$H$4</definedName>
    <definedName name="_xlnm._FilterDatabase" localSheetId="14" hidden="1">'T12'!$A$4:$L$4</definedName>
  </definedNames>
  <calcPr calcId="152511"/>
</workbook>
</file>

<file path=xl/calcChain.xml><?xml version="1.0" encoding="utf-8"?>
<calcChain xmlns="http://schemas.openxmlformats.org/spreadsheetml/2006/main">
  <c r="B7" i="60" l="1"/>
  <c r="B8" i="60"/>
  <c r="B9" i="60"/>
  <c r="B10" i="60"/>
  <c r="B11" i="60"/>
  <c r="B12" i="60"/>
  <c r="B13" i="60"/>
  <c r="B14" i="60"/>
  <c r="B15" i="60"/>
  <c r="B16" i="60"/>
  <c r="B17" i="60"/>
  <c r="B18" i="60"/>
  <c r="B19" i="60"/>
  <c r="B20" i="60"/>
  <c r="B21" i="60"/>
  <c r="B22" i="60"/>
  <c r="B23" i="60"/>
  <c r="B24" i="60"/>
  <c r="B25" i="60"/>
  <c r="B26" i="60"/>
  <c r="B27" i="60"/>
  <c r="B28" i="60"/>
  <c r="B29" i="60"/>
  <c r="B30" i="60"/>
  <c r="B31" i="60"/>
  <c r="B32" i="60"/>
  <c r="B33" i="60"/>
  <c r="B34" i="60"/>
  <c r="B35" i="60"/>
  <c r="B36" i="60"/>
  <c r="B6" i="60"/>
  <c r="B35" i="80" l="1"/>
  <c r="B34" i="80"/>
  <c r="B33" i="80"/>
  <c r="B32" i="80"/>
  <c r="B31" i="80"/>
  <c r="B30" i="80"/>
  <c r="B29" i="80"/>
  <c r="B28" i="80"/>
  <c r="B27" i="80"/>
  <c r="B26" i="80"/>
  <c r="B25" i="80"/>
  <c r="B24" i="80"/>
  <c r="B23" i="80"/>
  <c r="B22" i="80"/>
  <c r="B21" i="80"/>
  <c r="B20" i="80"/>
  <c r="B19" i="80"/>
  <c r="B18" i="80"/>
  <c r="B17" i="80"/>
  <c r="B16" i="80"/>
  <c r="B15" i="80"/>
  <c r="B14" i="80"/>
  <c r="B13" i="80"/>
  <c r="B12" i="80"/>
  <c r="B11" i="80"/>
  <c r="B10" i="80"/>
  <c r="B9" i="80"/>
  <c r="B8" i="80"/>
  <c r="B7" i="80"/>
  <c r="B6" i="80"/>
  <c r="B5" i="80"/>
  <c r="L4" i="80"/>
  <c r="K4" i="80"/>
  <c r="J4" i="80"/>
  <c r="I4" i="80"/>
  <c r="H4" i="80"/>
  <c r="G4" i="80"/>
  <c r="F4" i="80"/>
  <c r="E4" i="80"/>
  <c r="D4" i="80"/>
  <c r="C4" i="80"/>
  <c r="B4" i="80"/>
  <c r="B35" i="79"/>
  <c r="B34" i="79"/>
  <c r="B33" i="79"/>
  <c r="B32" i="79"/>
  <c r="B31" i="79"/>
  <c r="B30" i="79"/>
  <c r="B29" i="79"/>
  <c r="B28" i="79"/>
  <c r="B27" i="79"/>
  <c r="B26" i="79"/>
  <c r="B25" i="79"/>
  <c r="B24" i="79"/>
  <c r="B23" i="79"/>
  <c r="B22" i="79"/>
  <c r="B21" i="79"/>
  <c r="B20" i="79"/>
  <c r="B19" i="79"/>
  <c r="B18" i="79"/>
  <c r="B17" i="79"/>
  <c r="B16" i="79"/>
  <c r="B15" i="79"/>
  <c r="B14" i="79"/>
  <c r="B13" i="79"/>
  <c r="B12" i="79"/>
  <c r="B11" i="79"/>
  <c r="B10" i="79"/>
  <c r="B9" i="79"/>
  <c r="B8" i="79"/>
  <c r="B7" i="79"/>
  <c r="B6" i="79"/>
  <c r="B5" i="79"/>
  <c r="H4" i="79"/>
  <c r="G4" i="79"/>
  <c r="F4" i="79"/>
  <c r="E4" i="79"/>
  <c r="D4" i="79"/>
  <c r="C4" i="79"/>
  <c r="B4" i="79"/>
  <c r="B14" i="78"/>
  <c r="B13" i="78"/>
  <c r="B12" i="78"/>
  <c r="B11" i="78"/>
  <c r="B10" i="78"/>
  <c r="B9" i="78"/>
  <c r="B8" i="78"/>
  <c r="B7" i="78"/>
  <c r="B6" i="78"/>
  <c r="B5" i="78"/>
  <c r="H4" i="78"/>
  <c r="G4" i="78"/>
  <c r="F4" i="78"/>
  <c r="E4" i="78"/>
  <c r="D4" i="78"/>
  <c r="C4" i="78"/>
  <c r="B4" i="78"/>
  <c r="B35" i="76"/>
  <c r="B34" i="76"/>
  <c r="B33" i="76"/>
  <c r="B32" i="76"/>
  <c r="B31" i="76"/>
  <c r="B30" i="76"/>
  <c r="B29" i="76"/>
  <c r="B28" i="76"/>
  <c r="B27" i="76"/>
  <c r="B26" i="76"/>
  <c r="B25" i="76"/>
  <c r="B24" i="76"/>
  <c r="B23" i="76"/>
  <c r="B22" i="76"/>
  <c r="B21" i="76"/>
  <c r="B20" i="76"/>
  <c r="B19" i="76"/>
  <c r="B18" i="76"/>
  <c r="B17" i="76"/>
  <c r="B16" i="76"/>
  <c r="B15" i="76"/>
  <c r="B14" i="76"/>
  <c r="B13" i="76"/>
  <c r="B12" i="76"/>
  <c r="B11" i="76"/>
  <c r="B10" i="76"/>
  <c r="B9" i="76"/>
  <c r="B8" i="76"/>
  <c r="B7" i="76"/>
  <c r="B6" i="76"/>
  <c r="B5" i="76"/>
  <c r="Q4" i="76"/>
  <c r="P4" i="76"/>
  <c r="O4" i="76"/>
  <c r="N4" i="76"/>
  <c r="M4" i="76"/>
  <c r="L4" i="76"/>
  <c r="K4" i="76"/>
  <c r="J4" i="76"/>
  <c r="I4" i="76"/>
  <c r="H4" i="76"/>
  <c r="G4" i="76"/>
  <c r="F4" i="76"/>
  <c r="E4" i="76"/>
  <c r="D4" i="76"/>
  <c r="C4" i="76"/>
  <c r="B4" i="76"/>
  <c r="B35" i="73"/>
  <c r="B34" i="73"/>
  <c r="B33" i="73"/>
  <c r="B32" i="73"/>
  <c r="B31" i="73"/>
  <c r="B30" i="73"/>
  <c r="B29" i="73"/>
  <c r="B28" i="73"/>
  <c r="B27" i="73"/>
  <c r="B26" i="73"/>
  <c r="B25" i="73"/>
  <c r="B24" i="73"/>
  <c r="B23" i="73"/>
  <c r="B22" i="73"/>
  <c r="B21" i="73"/>
  <c r="B20" i="73"/>
  <c r="B19" i="73"/>
  <c r="B18" i="73"/>
  <c r="B17" i="73"/>
  <c r="B16" i="73"/>
  <c r="B15" i="73"/>
  <c r="B14" i="73"/>
  <c r="B13" i="73"/>
  <c r="B12" i="73"/>
  <c r="B11" i="73"/>
  <c r="B10" i="73"/>
  <c r="B9" i="73"/>
  <c r="B8" i="73"/>
  <c r="B7" i="73"/>
  <c r="B6" i="73"/>
  <c r="B5" i="73"/>
  <c r="AJ4" i="73"/>
  <c r="AI4" i="73"/>
  <c r="AH4" i="73"/>
  <c r="AG4" i="73"/>
  <c r="AF4" i="73"/>
  <c r="AE4" i="73"/>
  <c r="AD4" i="73"/>
  <c r="AC4" i="73"/>
  <c r="AB4" i="73"/>
  <c r="AA4" i="73"/>
  <c r="Z4" i="73"/>
  <c r="Y4" i="73"/>
  <c r="X4" i="73"/>
  <c r="W4" i="73"/>
  <c r="V4" i="73"/>
  <c r="U4" i="73"/>
  <c r="T4" i="73"/>
  <c r="S4" i="73"/>
  <c r="R4" i="73"/>
  <c r="Q4" i="73"/>
  <c r="P4" i="73"/>
  <c r="O4" i="73"/>
  <c r="N4" i="73"/>
  <c r="M4" i="73"/>
  <c r="L4" i="73"/>
  <c r="K4" i="73"/>
  <c r="J4" i="73"/>
  <c r="I4" i="73"/>
  <c r="H4" i="73"/>
  <c r="G4" i="73"/>
  <c r="F4" i="73"/>
  <c r="E4" i="73"/>
  <c r="D4" i="73"/>
  <c r="C4" i="73"/>
  <c r="B35" i="74"/>
  <c r="B34" i="74"/>
  <c r="B33" i="74"/>
  <c r="B32" i="74"/>
  <c r="B31" i="74"/>
  <c r="B30" i="74"/>
  <c r="B29" i="74"/>
  <c r="B28" i="74"/>
  <c r="B27" i="74"/>
  <c r="B26" i="74"/>
  <c r="B25" i="74"/>
  <c r="B24" i="74"/>
  <c r="B23" i="74"/>
  <c r="B22" i="74"/>
  <c r="B21" i="74"/>
  <c r="B20" i="74"/>
  <c r="B19" i="74"/>
  <c r="B18" i="74"/>
  <c r="B17" i="74"/>
  <c r="B16" i="74"/>
  <c r="B15" i="74"/>
  <c r="B14" i="74"/>
  <c r="B13" i="74"/>
  <c r="B12" i="74"/>
  <c r="B11" i="74"/>
  <c r="B10" i="74"/>
  <c r="B9" i="74"/>
  <c r="B8" i="74"/>
  <c r="B7" i="74"/>
  <c r="B6" i="74"/>
  <c r="B5" i="74"/>
  <c r="T4" i="74"/>
  <c r="S4" i="74"/>
  <c r="R4" i="74"/>
  <c r="Q4" i="74"/>
  <c r="P4" i="74"/>
  <c r="O4" i="74"/>
  <c r="N4" i="74"/>
  <c r="M4" i="74"/>
  <c r="L4" i="74"/>
  <c r="K4" i="74"/>
  <c r="J4" i="74"/>
  <c r="I4" i="74"/>
  <c r="H4" i="74"/>
  <c r="G4" i="74"/>
  <c r="F4" i="74"/>
  <c r="E4" i="74"/>
  <c r="D4" i="74"/>
  <c r="C4" i="74"/>
  <c r="B4" i="74"/>
  <c r="B35" i="62"/>
  <c r="B34" i="62"/>
  <c r="B33" i="62"/>
  <c r="B32" i="62"/>
  <c r="B31" i="62"/>
  <c r="B30" i="62"/>
  <c r="B29" i="62"/>
  <c r="B28" i="62"/>
  <c r="B27" i="62"/>
  <c r="B26" i="62"/>
  <c r="B25" i="62"/>
  <c r="B24" i="62"/>
  <c r="B23" i="62"/>
  <c r="B22" i="62"/>
  <c r="B21" i="62"/>
  <c r="B20" i="62"/>
  <c r="B19" i="62"/>
  <c r="B18" i="62"/>
  <c r="B17" i="62"/>
  <c r="B16" i="62"/>
  <c r="B15" i="62"/>
  <c r="B14" i="62"/>
  <c r="B13" i="62"/>
  <c r="B12" i="62"/>
  <c r="B11" i="62"/>
  <c r="B10" i="62"/>
  <c r="B9" i="62"/>
  <c r="B8" i="62"/>
  <c r="B7" i="62"/>
  <c r="B6" i="62"/>
  <c r="B5" i="62"/>
  <c r="AR4" i="62"/>
  <c r="AQ4" i="62"/>
  <c r="AP4" i="62"/>
  <c r="AO4" i="62"/>
  <c r="AN4" i="62"/>
  <c r="AM4" i="62"/>
  <c r="AL4" i="62"/>
  <c r="AK4" i="62"/>
  <c r="AJ4" i="62"/>
  <c r="AI4" i="62"/>
  <c r="AH4" i="62"/>
  <c r="AG4" i="62"/>
  <c r="AF4" i="62"/>
  <c r="AE4" i="62"/>
  <c r="AD4" i="62"/>
  <c r="AC4" i="62"/>
  <c r="AB4" i="62"/>
  <c r="AA4" i="62"/>
  <c r="Z4" i="62"/>
  <c r="Y4" i="62"/>
  <c r="X4" i="62"/>
  <c r="W4" i="62"/>
  <c r="V4" i="62"/>
  <c r="U4" i="62"/>
  <c r="T4" i="62"/>
  <c r="S4" i="62"/>
  <c r="R4" i="62"/>
  <c r="Q4" i="62"/>
  <c r="P4" i="62"/>
  <c r="O4" i="62"/>
  <c r="N4" i="62"/>
  <c r="M4" i="62"/>
  <c r="L4" i="62"/>
  <c r="K4" i="62"/>
  <c r="J4" i="62"/>
  <c r="I4" i="62"/>
  <c r="H4" i="62"/>
  <c r="G4" i="62"/>
  <c r="F4" i="62"/>
  <c r="E4" i="62"/>
  <c r="D4" i="62"/>
  <c r="C4" i="62"/>
  <c r="D5" i="60"/>
  <c r="C5" i="60"/>
  <c r="B5" i="60"/>
  <c r="B35" i="59"/>
  <c r="B34" i="59"/>
  <c r="B33" i="59"/>
  <c r="B32" i="59"/>
  <c r="B31" i="59"/>
  <c r="B30" i="59"/>
  <c r="B29" i="59"/>
  <c r="B28" i="59"/>
  <c r="B27" i="59"/>
  <c r="B26" i="59"/>
  <c r="B25" i="59"/>
  <c r="B24" i="59"/>
  <c r="B23" i="59"/>
  <c r="B22" i="59"/>
  <c r="B21" i="59"/>
  <c r="B20" i="59"/>
  <c r="B19" i="59"/>
  <c r="B18" i="59"/>
  <c r="B17" i="59"/>
  <c r="B16" i="59"/>
  <c r="B15" i="59"/>
  <c r="B14" i="59"/>
  <c r="B13" i="59"/>
  <c r="B12" i="59"/>
  <c r="B11" i="59"/>
  <c r="B10" i="59"/>
  <c r="B9" i="59"/>
  <c r="B8" i="59"/>
  <c r="B7" i="59"/>
  <c r="B6" i="59"/>
  <c r="B5" i="59"/>
  <c r="D4" i="59"/>
  <c r="C4" i="59"/>
  <c r="B4" i="59"/>
  <c r="B35" i="54"/>
  <c r="B34" i="54"/>
  <c r="B33" i="54"/>
  <c r="B32" i="54"/>
  <c r="B31" i="54"/>
  <c r="B30" i="54"/>
  <c r="B29" i="54"/>
  <c r="B28" i="54"/>
  <c r="B27" i="54"/>
  <c r="B26" i="54"/>
  <c r="B25" i="54"/>
  <c r="B24" i="54"/>
  <c r="B23" i="54"/>
  <c r="B22" i="54"/>
  <c r="B21" i="54"/>
  <c r="B20" i="54"/>
  <c r="B19" i="54"/>
  <c r="B18" i="54"/>
  <c r="B17" i="54"/>
  <c r="B16" i="54"/>
  <c r="B15" i="54"/>
  <c r="B14" i="54"/>
  <c r="B13" i="54"/>
  <c r="B12" i="54"/>
  <c r="B11" i="54"/>
  <c r="B10" i="54"/>
  <c r="B9" i="54"/>
  <c r="B8" i="54"/>
  <c r="B7" i="54"/>
  <c r="B6" i="54"/>
  <c r="B4" i="54" s="1"/>
  <c r="B5" i="54"/>
  <c r="E4" i="54"/>
  <c r="D4" i="54"/>
  <c r="C4" i="54"/>
  <c r="N5" i="31"/>
  <c r="M5" i="31"/>
  <c r="L5" i="31"/>
  <c r="K5" i="31"/>
  <c r="J5" i="31"/>
  <c r="I5" i="31"/>
  <c r="H5" i="31"/>
  <c r="G5" i="31"/>
  <c r="F5" i="31"/>
  <c r="E5" i="31"/>
  <c r="D5" i="31"/>
  <c r="C5" i="31"/>
  <c r="B5" i="31"/>
  <c r="B35" i="27"/>
  <c r="B34" i="27"/>
  <c r="B33" i="27"/>
  <c r="B32" i="27"/>
  <c r="B31" i="27"/>
  <c r="B30" i="27"/>
  <c r="B29" i="27"/>
  <c r="B28" i="27"/>
  <c r="B27" i="27"/>
  <c r="B26" i="27"/>
  <c r="B25" i="27"/>
  <c r="B24" i="27"/>
  <c r="B23" i="27"/>
  <c r="B22" i="27"/>
  <c r="B21" i="27"/>
  <c r="B20" i="27"/>
  <c r="B19" i="27"/>
  <c r="B18" i="27"/>
  <c r="B17" i="27"/>
  <c r="B16" i="27"/>
  <c r="B15" i="27"/>
  <c r="B14" i="27"/>
  <c r="B13" i="27"/>
  <c r="B12" i="27"/>
  <c r="B11" i="27"/>
  <c r="B10" i="27"/>
  <c r="B9" i="27"/>
  <c r="B8" i="27"/>
  <c r="B7" i="27"/>
  <c r="B6" i="27"/>
  <c r="B5" i="27"/>
  <c r="B4" i="73" l="1"/>
  <c r="B4" i="62"/>
</calcChain>
</file>

<file path=xl/connections.xml><?xml version="1.0" encoding="utf-8"?>
<connections xmlns="http://schemas.openxmlformats.org/spreadsheetml/2006/main">
  <connection id="1" odcFile="C:\Users\m_fatahi\Documents\My Data Sources\192.168.8.35 HN99ForTables ZZ_HN99_FlatFile_SortFields.odc" keepAlive="1" name="192.168.8.35 HN99ForTables ZZ_HN99_FlatFile_SortFields11" type="5" refreshedVersion="3" background="1" saveData="1">
    <dbPr connection="Provider=SQLOLEDB.1;Persist Security Info=True;User ID=sa;Initial Catalog=HN99ForTables;Data Source=192.168.8.35;Use Procedure for Prepare=1;Auto Translate=True;Packet Size=4096;Workstation ID=DTS-TEST;Use Encryption for Data=False;Tag with column collation when possible=False" command="&quot;HN99ForTables&quot;.&quot;dbo&quot;.&quot;ZZ_HN99_FlatFile_SortFields&quot;" commandType="3"/>
  </connection>
</connections>
</file>

<file path=xl/sharedStrings.xml><?xml version="1.0" encoding="utf-8"?>
<sst xmlns="http://schemas.openxmlformats.org/spreadsheetml/2006/main" count="598" uniqueCount="174">
  <si>
    <t>خريد يا تحصيل</t>
  </si>
  <si>
    <t>فروش يا انتقال</t>
  </si>
  <si>
    <t>مرکزي</t>
  </si>
  <si>
    <t>گلستان</t>
  </si>
  <si>
    <t>گيلان</t>
  </si>
  <si>
    <t>البرز</t>
  </si>
  <si>
    <t>مازندران</t>
  </si>
  <si>
    <t>تهران</t>
  </si>
  <si>
    <t>آذربايجان شرقي</t>
  </si>
  <si>
    <t>زنجان</t>
  </si>
  <si>
    <t>آذربايجان غربي</t>
  </si>
  <si>
    <t>کرمانشاه</t>
  </si>
  <si>
    <t>خوزستان</t>
  </si>
  <si>
    <t>فارس</t>
  </si>
  <si>
    <t>كرمان</t>
  </si>
  <si>
    <t>يزد</t>
  </si>
  <si>
    <t>خراسان رضوئ</t>
  </si>
  <si>
    <t>بوشهر</t>
  </si>
  <si>
    <t>اصفهان</t>
  </si>
  <si>
    <t>سيستان وبلوچستان</t>
  </si>
  <si>
    <t>كردستان</t>
  </si>
  <si>
    <t>همدان</t>
  </si>
  <si>
    <t>چهارمحال وبختياري</t>
  </si>
  <si>
    <t>لرستان</t>
  </si>
  <si>
    <t>ايلام</t>
  </si>
  <si>
    <t>كهگيلويه وبويراحمد</t>
  </si>
  <si>
    <t>سمنان</t>
  </si>
  <si>
    <t>هرمزگان</t>
  </si>
  <si>
    <t>اردبيل</t>
  </si>
  <si>
    <t>قم</t>
  </si>
  <si>
    <t>قزوين</t>
  </si>
  <si>
    <t>خراسان شمالي</t>
  </si>
  <si>
    <t>خراسان جنوبي</t>
  </si>
  <si>
    <t>عوارض</t>
  </si>
  <si>
    <t xml:space="preserve">نوشت افزار، كاغذ و فرم‌هاي چاپي، </t>
  </si>
  <si>
    <t>روزنامه ،نشريات و مطبوعات</t>
  </si>
  <si>
    <t>لوازم بسته‌بندي</t>
  </si>
  <si>
    <t>آب</t>
  </si>
  <si>
    <t>برق</t>
  </si>
  <si>
    <t>گاز طبیعی</t>
  </si>
  <si>
    <t>سایر سوخت‌ها (گازوییل، نفت، بنزین و...)</t>
  </si>
  <si>
    <t>هزینه‌های پستی</t>
  </si>
  <si>
    <t xml:space="preserve"> مخابراتی (تلفن، فاکس و...)</t>
  </si>
  <si>
    <t>پرداختي بابت ارتباطات اينترنتي  (Dialup، ADSL، Wireless، Wimax و ...)</t>
  </si>
  <si>
    <t>هزینه‌های حمل و نقل</t>
  </si>
  <si>
    <t>بيمه‌هاي تجاري (وسیله‌ نقلیه، آتش سوزي و…)</t>
  </si>
  <si>
    <t xml:space="preserve">اجاره سالانه </t>
  </si>
  <si>
    <t>كرايه‌ي‏ وسايل نقليه</t>
  </si>
  <si>
    <t>كرايه‌ي‏ ماشين‌آلات و تجهيزات</t>
  </si>
  <si>
    <t>تعميرات جزیي ساختمان (خريد مواد و مصالح ساختماني و دستمزد)</t>
  </si>
  <si>
    <t>تعميرات جزیي وسايل نقليه (خريد لوازم يدكي و قطعات و دستمزد)</t>
  </si>
  <si>
    <t> تعميرات جزیي ماشين‌آلات و وسايل بادوام كار (خريد لوازم يدكي و قطعات و دستمزد)</t>
  </si>
  <si>
    <t>تعميرات جزیي تجهيزات رایانه‌ای (خريد لوازم يدكي و قطعات و دستمزد)</t>
  </si>
  <si>
    <t>تعميرات جزیي ساير اموال سرمايه‌اي (خريد مواد و ملزومات و دستمزد)</t>
  </si>
  <si>
    <t>هزينه‌هاي آبدارخانه، پذيرايي و تشريفات</t>
  </si>
  <si>
    <t>هزينه هاي كپي و زيراكس</t>
  </si>
  <si>
    <t>خدمات آموزشي</t>
  </si>
  <si>
    <t>خدمات حقوقی، حسابداري و حسابرسی</t>
  </si>
  <si>
    <t>خدمات نظافت و پاكيزگي</t>
  </si>
  <si>
    <t>آگهي و تبليغات</t>
  </si>
  <si>
    <t>هزينه‌هاي مربوط به فعاليت‌هاي انجام شده در ارتباط با تحقيق و توسعه</t>
  </si>
  <si>
    <t>حق عضويت</t>
  </si>
  <si>
    <t>سایر خدمات کسب و کار</t>
  </si>
  <si>
    <t xml:space="preserve">هزينه هاي نظافت  و سمپاشی </t>
  </si>
  <si>
    <t>ساير مواد و ملزومات مصرفي</t>
  </si>
  <si>
    <t>هزينه هاي بانكي (كارمزد، خريد دسته چك و...)</t>
  </si>
  <si>
    <t>پاداش پایان خدمت، ذخیره‌ مرخصی و بازخرید خدمت کارکنان</t>
  </si>
  <si>
    <t>استهلاك</t>
  </si>
  <si>
    <t>ماليات</t>
  </si>
  <si>
    <t>جريمه، خسارت و غرامت</t>
  </si>
  <si>
    <t>پرداخت‌هاي انتقالي (كمك به افراد و سازمان‌ها)</t>
  </si>
  <si>
    <t>باز پرداخت اصل و سود‌ وام (بانكي و غيربانكي)</t>
  </si>
  <si>
    <t xml:space="preserve">کرایه ی ماشین آلات و تجهیزات </t>
  </si>
  <si>
    <t xml:space="preserve">کارمزد فروش بلیط هواپیما </t>
  </si>
  <si>
    <t>کارمزد فروش بلیط اتوبوس و قطار</t>
  </si>
  <si>
    <t xml:space="preserve">برگزاری تور زیارتی </t>
  </si>
  <si>
    <t xml:space="preserve">خدمات رزرو جا </t>
  </si>
  <si>
    <t xml:space="preserve">درآمد دریافت ویزا </t>
  </si>
  <si>
    <t xml:space="preserve">درآمد خدمات دلالی </t>
  </si>
  <si>
    <t xml:space="preserve">بسته بندی کالا </t>
  </si>
  <si>
    <t xml:space="preserve">مابه التفاوت خرید و فروش کالاها بدون تغییر شکل </t>
  </si>
  <si>
    <t>سود سپرده ی بانکی و ....</t>
  </si>
  <si>
    <t xml:space="preserve">خسارت و غرامت دریافتی </t>
  </si>
  <si>
    <t xml:space="preserve">یارانه و کمک های دریافتی از دولت </t>
  </si>
  <si>
    <t>کمک های دریافتی از سایر سازمان ها و ...</t>
  </si>
  <si>
    <t xml:space="preserve">وام دریافتی </t>
  </si>
  <si>
    <t>استان</t>
  </si>
  <si>
    <t>فروش بليط هواپيما</t>
  </si>
  <si>
    <t>برگزاري تور سياحتي</t>
  </si>
  <si>
    <t>برگزاري تور زيارتي</t>
  </si>
  <si>
    <t>خدمات رزرو جا</t>
  </si>
  <si>
    <t>دريافت ويزا</t>
  </si>
  <si>
    <t xml:space="preserve">دلالي حمل و نقل بار و مسافر  </t>
  </si>
  <si>
    <t>سایر فعالیت‌های پشتیبانی حمل و نقل</t>
  </si>
  <si>
    <t>جمع</t>
  </si>
  <si>
    <t>کل کشور</t>
  </si>
  <si>
    <t>کل</t>
  </si>
  <si>
    <t xml:space="preserve">فعالیت های بازرگانی </t>
  </si>
  <si>
    <t xml:space="preserve">سایر فعالیت ها </t>
  </si>
  <si>
    <t>كاركنان مزد و حقوق بگير تمام وقت</t>
  </si>
  <si>
    <t>كاركنان مزد و حقوق بگير پاره وقت</t>
  </si>
  <si>
    <t>كاركنان بدون مزد و حقوق</t>
  </si>
  <si>
    <t xml:space="preserve">مرد </t>
  </si>
  <si>
    <t>زن</t>
  </si>
  <si>
    <t xml:space="preserve">حقوق و مزایا  </t>
  </si>
  <si>
    <t>سایر پرداختی‌ها
(نقدی و غیر نقدی)</t>
  </si>
  <si>
    <t>جبران خدمات</t>
  </si>
  <si>
    <t>متوسط دستمزد ماهیانه‌ی یک  کارکن مزد و حقوق بگير</t>
  </si>
  <si>
    <t xml:space="preserve">هزینه های حمل و نقل  هوایی </t>
  </si>
  <si>
    <t>جبران خدمات پرداختی به کارکنان</t>
  </si>
  <si>
    <t>اجاره ساختمان</t>
  </si>
  <si>
    <t xml:space="preserve">سایر دریافتی‌ها  </t>
  </si>
  <si>
    <t xml:space="preserve">انواع ماشین الات و تجهیزات با کاربرد خاص </t>
  </si>
  <si>
    <t xml:space="preserve">ساختمان مسکونی  </t>
  </si>
  <si>
    <t xml:space="preserve">وسایل نقلیه </t>
  </si>
  <si>
    <t>وسایل و تجهیزات مخابراتی و ارتباطی</t>
  </si>
  <si>
    <t xml:space="preserve">رایانه و تجهیزات وابسته به آن </t>
  </si>
  <si>
    <t xml:space="preserve">مبلمان و اثاث اداری </t>
  </si>
  <si>
    <t xml:space="preserve">سایر لوازم و تجهیزات بادوام اداری </t>
  </si>
  <si>
    <t xml:space="preserve">نرم افزار ها و بانک های اطلاعاتی </t>
  </si>
  <si>
    <t xml:space="preserve">سایر اموال سرمایه ای </t>
  </si>
  <si>
    <t xml:space="preserve">ساختمان غیرمسکونی </t>
  </si>
  <si>
    <t>تعميرات اساسی توسط کارکنان</t>
  </si>
  <si>
    <t>ساخت یا ایجاد توسط کارکنان</t>
  </si>
  <si>
    <t>ساخت یا ایجاد توسط ديگران</t>
  </si>
  <si>
    <t>تعميرات اساسی توسط ديگران</t>
  </si>
  <si>
    <t>فاقد فعاليت فرعي</t>
  </si>
  <si>
    <t>دارای فعاليت فرعي</t>
  </si>
  <si>
    <t>نوع سرمايه‌ي ثابت</t>
  </si>
  <si>
    <t>سایر پرداختي‌ها</t>
  </si>
  <si>
    <t xml:space="preserve">سایر مصارف واسطه </t>
  </si>
  <si>
    <t xml:space="preserve">سایر ستانده‌ها </t>
  </si>
  <si>
    <t>جدول 1</t>
  </si>
  <si>
    <t>جدول 2</t>
  </si>
  <si>
    <t>جدول 3</t>
  </si>
  <si>
    <t>جدول 4</t>
  </si>
  <si>
    <t>جدول 5</t>
  </si>
  <si>
    <t>جدول 6</t>
  </si>
  <si>
    <t>جدول 7</t>
  </si>
  <si>
    <t>جدول 8</t>
  </si>
  <si>
    <t>جدول 9</t>
  </si>
  <si>
    <t xml:space="preserve">جدول 10 </t>
  </si>
  <si>
    <t>جدول 11</t>
  </si>
  <si>
    <t>جدول 12</t>
  </si>
  <si>
    <t>بازگشت به فهرست</t>
  </si>
  <si>
    <t xml:space="preserve">نتايج آمارگیری از کارگاه‌های دارای فعالیت‌های کمکی حمل‌ونقل هوایی، گشت‌های مسافرتی و کاروان‌های زیارتی - اجرای 1399 </t>
  </si>
  <si>
    <t>كارگاه‌هاي دارای فعالیت‌های کمکی حمل‌ونقل هوایی، گشت‌های مسافرتی و کاروان‌های زیارتی برحسب نوع فعالیت اصلی به‌تفكيك استان: 1398</t>
  </si>
  <si>
    <t>كارگاه‌هاي دارای فعالیت‌های کمکی حمل‌ونقل هوایی، گشت‌های مسافرتی و کاروان‌های زیارتی برحسب انواع فعالیت‌‌های فرعی به‌تفكيك استان: 1398</t>
  </si>
  <si>
    <t>انواع كاركنان كارگاه‌هاي دارای فعالیت‌های کمکی حمل‌ونقل هوایی، گشت‌های مسافرتی و کاروان‌های زیارتی برحسب وضعیت مزد و حقوق بگيری و تمام وقت و پاره وقت بودن به‌تفكيك استان: 1398</t>
  </si>
  <si>
    <t>انواع كاركنان كارگاه‌هاي دارای فعالیت‌های کمکی حمل‌ونقل هوایی، گشت‌های مسافرتی و کاروان‌های زیارتی برحسب جنس به‌تفكيك استان: 1398</t>
  </si>
  <si>
    <t xml:space="preserve">جبران خدمات پرداختی به كاركنان مزد و حقوق بگیر كارگاه‌هاي دارای فعالیت‌های کمکی حمل‌ونقل هوایی، گشت‌های مسافرتی و کاروان‌های زیارتی به‌تفكيك استان 1398 </t>
  </si>
  <si>
    <t xml:space="preserve">انواع پرداختي‌هاي كارگاه‌هاي دارای فعالیت‌های کمکی حمل‌ونقل هوایی، گشت‌های مسافرتی و کاروان‌های زیارتی به‌تفكيك استان 1398    </t>
  </si>
  <si>
    <t xml:space="preserve">انواع دریافتي‌هاي كارگاه‌هاي دارای فعالیت‌های کمکی حمل‌ونقل هوایی، گشت‌های مسافرتی و کاروان‌های زیارتی به‌تفكيك استان 1398    </t>
  </si>
  <si>
    <t xml:space="preserve"> انواع مصارف واسطه كارگاه‌هاي دارای فعالیت‌های کمکی حمل‌ونقل هوایی، گشت‌های مسافرتی و کاروان‌های زیارتی به‌تفكيك استان 1398 </t>
  </si>
  <si>
    <t xml:space="preserve">انواع ستانده‌هاي كارگاه‌هاي دارای فعالیت‌های کمکی حمل‌ونقل هوایی، گشت‌های مسافرتی و کاروان‌های زیارتی  به‌تفكيك استان 1398   </t>
  </si>
  <si>
    <t xml:space="preserve">تشكيل سرمايه‌ي‌ ثابت كارگاه‌هاي دارای فعالیت‌های کمکی حمل‌ونقل هوایی، گشت‌های مسافرتی و کاروان‌های زیارتی برحسب نوع سرمايه‌ي ثابت و نحوه‌ي‌ تشکیل آن: 1398    </t>
  </si>
  <si>
    <t xml:space="preserve"> تشكيل سرمايه‌ي‌ ثابت كارگاه‌هاي دارای فعالیت‌های کمکی حمل‌ونقل هوایی، گشت‌های مسافرتی و کاروان‌های زیارتی برحسب نحوه‌ي‌ تشکیل سرمايه به‌تفكيك استان 1398</t>
  </si>
  <si>
    <t xml:space="preserve">تشكيل سرمايه‌ي‌ ثابت كارگاه‌هاي دارای فعالیت‌های کمکی حمل‌ونقل هوایی، گشت‌های مسافرتی و کاروان‌های زیارتی برحسب نوع سرمايه‌ي ثابت به‌تفكيك استان 1398    </t>
  </si>
  <si>
    <t xml:space="preserve">برگزاری تور سیاحتی </t>
  </si>
  <si>
    <t xml:space="preserve">درامد نمایندگی شرکت‌های هواپیمایی خارجی </t>
  </si>
  <si>
    <t>نمايندگي شركت‌هاي هواپيمايي خارجي</t>
  </si>
  <si>
    <t xml:space="preserve">طرح آمارگیری از کارگاه‌های دارای فعالیت‌های کمکی حمل‌ونقل هوایی، گشت‌های مسافرتی و کاروان‌های زیارتی - اجرای 1399 </t>
  </si>
  <si>
    <t xml:space="preserve">12- تشكيل سرمايه‌ي‌ ثابت كارگاه‌هاي دارای فعالیت‌های‌ کمکی حمل‌ونقل هوایی، گشت‌های مسافرتی و کاروان‌های زیارتی برحسب نوع سرمايه‌ي ثابت به‌تفكيك استان 1398    </t>
  </si>
  <si>
    <t>11- تشكيل سرمايه‌ي‌ ثابت كارگاه‌هاي دارای فعالیت‌های‌ کمکی حمل‌ونقل هوایی، گشت‌های مسافرتی و کاروان‌های زیارتی برحسب نحوه‌ي‌ تشکیل سرمايه به‌تفكيك استان 1398</t>
  </si>
  <si>
    <t xml:space="preserve">10- تشكيل سرمايه‌ي‌ ثابت كارگاه‌هاي دارای فعالیت‌های‌ کمکی حمل‌ونقل هوایی، گشت‌های مسافرتی و کاروان‌های زیارتی برحسب نوع سرمايه‌ي ثابت و نحوه‌ي‌ تشکیل آن: 1398    </t>
  </si>
  <si>
    <t xml:space="preserve">9- انواع ستانده‌هاي كارگاه‌هاي دارای فعالیت‌های‌ کمکی حمل‌ونقل هوایی، گشت‌های مسافرتی و کاروان‌های زیارتی به‌تفكيك استان 1398   </t>
  </si>
  <si>
    <t xml:space="preserve">8- انواع مصارف واسطه كارگاه‌هاي دارای فعالیت‌های‌ کمکی حمل‌ونقل هوایی، گشت‌های مسافرتی و کاروان‌های زیارتی به‌تفكيك استان 1398   </t>
  </si>
  <si>
    <t xml:space="preserve">7- انواع دریافتي‌هاي كارگاه‌هاي دارای فعالیت‌های‌ کمکی حمل‌ونقل هوایی، گشت‌های مسافرتی و کاروان‌های زیارتی به‌تفكيك استان 1398   </t>
  </si>
  <si>
    <t xml:space="preserve">6- انواع پرداختي‌هاي كارگاه‌هاي دارای فعالیت‌های‌ کمکی حمل‌ونقل هوایی، گشت‌های مسافرتی و کاروان‌های زیارتی به‌تفكيك استان 1398    </t>
  </si>
  <si>
    <t xml:space="preserve">5- جبران خدمات پرداختی به كاركنان مزدوحقوق بگیر كارگاه‌هاي دارای فعالیت‌های‌ کمکی حمل‌ونقل هوایی، گشت‌های مسافرتی و کاروان‌های زیارتی به‌تفكيك استان 1398 </t>
  </si>
  <si>
    <t xml:space="preserve">4- انواع كاركنان كارگاه‌هاي دارای فعالیت‌های‌ کمکی حمل‌ونقل هوایی، گشت‌های مسافرتی و کاروان‌های زیارتی برحسب جنس به‌تفكيك استان: 1398  </t>
  </si>
  <si>
    <t xml:space="preserve">2- كارگاه‌هاي دارای فعالیت‌های‌ کمکی حمل‌ونقل هوایی، گشت‌های مسافرتی و کاروان‌های زیارتی برحسب وضع ونوع فعاليت فرعي به‌تفكيك استان: 1398 </t>
  </si>
  <si>
    <t xml:space="preserve">3- انواع كاركنان كارگاه‌هاي دارای فعالیت‌های‌ کمکی حمل‌ونقل هوایی، گشت‌های مسافرتی و کاروان‌های زیارتی برحسب وضعیت مزدوحقوق بگيری و تمام وقت و پاره وقت بودن به‌تفكيك استان: 1398  </t>
  </si>
  <si>
    <t>1- كارگاه‌هاي دارای فعالیت‌های‌ کمکی حمل‌ونقل هوایی، گشت‌های مسافرتی و کاروان‌های زیارتی برحسب نوع فعالیت‌اصلی به‌تفكيك استان: 1398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</si>
</sst>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u/>
      <sz val="10"/>
      <color indexed="12"/>
      <name val="MS Sans Serif"/>
      <family val="2"/>
      <charset val="178"/>
    </font>
    <font>
      <sz val="10"/>
      <color theme="1"/>
      <name val="Tahoma"/>
      <family val="2"/>
    </font>
    <font>
      <sz val="10"/>
      <name val="Tahoma"/>
      <family val="2"/>
    </font>
    <font>
      <b/>
      <shadow/>
      <sz val="12"/>
      <name val="Tahoma"/>
      <family val="2"/>
    </font>
    <font>
      <b/>
      <sz val="10"/>
      <name val="Tahoma"/>
      <family val="2"/>
    </font>
    <font>
      <b/>
      <u/>
      <sz val="10"/>
      <name val="Tahoma"/>
      <family val="2"/>
    </font>
    <font>
      <u/>
      <sz val="10"/>
      <color indexed="12"/>
      <name val="Tahoma"/>
      <family val="2"/>
    </font>
    <font>
      <b/>
      <sz val="10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5">
    <xf numFmtId="0" fontId="0" fillId="0" borderId="0" xfId="0"/>
    <xf numFmtId="0" fontId="3" fillId="0" borderId="0" xfId="0" applyFont="1" applyFill="1"/>
    <xf numFmtId="0" fontId="4" fillId="0" borderId="8" xfId="0" applyFont="1" applyFill="1" applyBorder="1" applyAlignment="1">
      <alignment horizontal="center" vertical="center" wrapText="1" readingOrder="2"/>
    </xf>
    <xf numFmtId="0" fontId="4" fillId="0" borderId="9" xfId="0" applyFont="1" applyFill="1" applyBorder="1" applyAlignment="1">
      <alignment horizontal="center" vertical="center" readingOrder="2"/>
    </xf>
    <xf numFmtId="0" fontId="5" fillId="0" borderId="9" xfId="0" applyFont="1" applyFill="1" applyBorder="1" applyAlignment="1">
      <alignment horizontal="right"/>
    </xf>
    <xf numFmtId="0" fontId="5" fillId="0" borderId="9" xfId="0" applyFont="1" applyFill="1" applyBorder="1"/>
    <xf numFmtId="0" fontId="6" fillId="0" borderId="8" xfId="1" applyFont="1" applyFill="1" applyBorder="1" applyAlignment="1">
      <alignment horizontal="right"/>
    </xf>
    <xf numFmtId="0" fontId="4" fillId="0" borderId="8" xfId="0" applyFont="1" applyFill="1" applyBorder="1" applyAlignment="1">
      <alignment horizontal="center" vertical="center" readingOrder="2"/>
    </xf>
    <xf numFmtId="1" fontId="7" fillId="0" borderId="0" xfId="1" quotePrefix="1" applyNumberFormat="1" applyFont="1" applyFill="1" applyBorder="1" applyAlignment="1">
      <alignment horizontal="right" vertical="center" readingOrder="2"/>
    </xf>
    <xf numFmtId="0" fontId="2" fillId="0" borderId="0" xfId="0" applyFont="1" applyFill="1" applyAlignment="1">
      <alignment readingOrder="2"/>
    </xf>
    <xf numFmtId="0" fontId="8" fillId="0" borderId="0" xfId="0" applyFont="1" applyFill="1" applyAlignment="1">
      <alignment readingOrder="2"/>
    </xf>
    <xf numFmtId="0" fontId="2" fillId="0" borderId="0" xfId="0" applyFont="1" applyFill="1" applyAlignment="1">
      <alignment horizontal="center" vertical="center" wrapText="1" readingOrder="2"/>
    </xf>
    <xf numFmtId="0" fontId="8" fillId="0" borderId="1" xfId="0" applyFont="1" applyFill="1" applyBorder="1" applyAlignment="1">
      <alignment horizontal="center" vertical="center" readingOrder="2"/>
    </xf>
    <xf numFmtId="1" fontId="8" fillId="0" borderId="1" xfId="0" applyNumberFormat="1" applyFont="1" applyFill="1" applyBorder="1" applyAlignment="1">
      <alignment horizontal="center" vertical="center" readingOrder="2"/>
    </xf>
    <xf numFmtId="0" fontId="2" fillId="0" borderId="0" xfId="0" applyFont="1" applyFill="1" applyAlignment="1">
      <alignment horizontal="center" vertical="center" readingOrder="2"/>
    </xf>
    <xf numFmtId="1" fontId="2" fillId="0" borderId="1" xfId="0" applyNumberFormat="1" applyFont="1" applyFill="1" applyBorder="1" applyAlignment="1">
      <alignment horizontal="center" vertical="center" readingOrder="2"/>
    </xf>
    <xf numFmtId="0" fontId="2" fillId="0" borderId="0" xfId="0" applyFont="1" applyFill="1" applyAlignment="1">
      <alignment horizontal="left" readingOrder="2"/>
    </xf>
    <xf numFmtId="0" fontId="2" fillId="0" borderId="0" xfId="0" applyNumberFormat="1" applyFont="1" applyFill="1" applyAlignment="1">
      <alignment readingOrder="2"/>
    </xf>
    <xf numFmtId="0" fontId="8" fillId="0" borderId="2" xfId="0" applyFont="1" applyFill="1" applyBorder="1" applyAlignment="1">
      <alignment horizontal="right" vertical="center" wrapText="1" readingOrder="2"/>
    </xf>
    <xf numFmtId="0" fontId="8" fillId="2" borderId="1" xfId="0" applyFont="1" applyFill="1" applyBorder="1" applyAlignment="1">
      <alignment horizontal="center" vertical="center" wrapText="1" readingOrder="2"/>
    </xf>
    <xf numFmtId="0" fontId="8" fillId="0" borderId="1" xfId="0" applyFont="1" applyFill="1" applyBorder="1" applyAlignment="1">
      <alignment horizontal="right" vertical="center" readingOrder="2"/>
    </xf>
    <xf numFmtId="0" fontId="8" fillId="0" borderId="0" xfId="0" applyFont="1" applyFill="1" applyAlignment="1">
      <alignment horizontal="left" readingOrder="2"/>
    </xf>
    <xf numFmtId="0" fontId="8" fillId="0" borderId="0" xfId="0" applyFont="1" applyFill="1" applyBorder="1" applyAlignment="1">
      <alignment horizontal="right" vertical="center" readingOrder="2"/>
    </xf>
    <xf numFmtId="1" fontId="8" fillId="0" borderId="1" xfId="0" applyNumberFormat="1" applyFont="1" applyFill="1" applyBorder="1" applyAlignment="1">
      <alignment readingOrder="2"/>
    </xf>
    <xf numFmtId="1" fontId="2" fillId="0" borderId="1" xfId="0" applyNumberFormat="1" applyFont="1" applyFill="1" applyBorder="1" applyAlignment="1">
      <alignment readingOrder="2"/>
    </xf>
    <xf numFmtId="0" fontId="8" fillId="2" borderId="1" xfId="0" applyFont="1" applyFill="1" applyBorder="1" applyAlignment="1">
      <alignment horizontal="center" vertical="center" wrapText="1" readingOrder="2"/>
    </xf>
    <xf numFmtId="3" fontId="8" fillId="0" borderId="1" xfId="0" applyNumberFormat="1" applyFont="1" applyFill="1" applyBorder="1" applyAlignment="1">
      <alignment readingOrder="2"/>
    </xf>
    <xf numFmtId="3" fontId="2" fillId="0" borderId="1" xfId="0" applyNumberFormat="1" applyFont="1" applyFill="1" applyBorder="1" applyAlignment="1">
      <alignment readingOrder="2"/>
    </xf>
    <xf numFmtId="0" fontId="8" fillId="2" borderId="3" xfId="0" applyFont="1" applyFill="1" applyBorder="1" applyAlignment="1">
      <alignment horizontal="center" vertical="center" wrapText="1" readingOrder="2"/>
    </xf>
    <xf numFmtId="0" fontId="8" fillId="2" borderId="5" xfId="0" applyFont="1" applyFill="1" applyBorder="1" applyAlignment="1">
      <alignment horizontal="center" vertical="center" wrapText="1" readingOrder="2"/>
    </xf>
    <xf numFmtId="0" fontId="8" fillId="2" borderId="6" xfId="0" applyFont="1" applyFill="1" applyBorder="1" applyAlignment="1">
      <alignment horizontal="center" vertical="center" wrapText="1" readingOrder="2"/>
    </xf>
    <xf numFmtId="0" fontId="8" fillId="2" borderId="7" xfId="0" applyFont="1" applyFill="1" applyBorder="1" applyAlignment="1">
      <alignment horizontal="center" vertical="center" wrapText="1" readingOrder="2"/>
    </xf>
    <xf numFmtId="0" fontId="8" fillId="2" borderId="4" xfId="0" applyFont="1" applyFill="1" applyBorder="1" applyAlignment="1">
      <alignment horizontal="center" vertical="center" wrapText="1" readingOrder="2"/>
    </xf>
    <xf numFmtId="0" fontId="8" fillId="0" borderId="2" xfId="0" applyFont="1" applyFill="1" applyBorder="1" applyAlignment="1">
      <alignment vertical="center" readingOrder="2"/>
    </xf>
    <xf numFmtId="0" fontId="8" fillId="2" borderId="5" xfId="0" applyFont="1" applyFill="1" applyBorder="1" applyAlignment="1">
      <alignment horizontal="center" vertical="center" wrapText="1" readingOrder="2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colors>
    <mruColors>
      <color rgb="FF00FFFF"/>
      <color rgb="FF66FF33"/>
      <color rgb="FFFFCCFF"/>
      <color rgb="FFCCFF33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onnections" Target="connection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</xdr:row>
      <xdr:rowOff>906</xdr:rowOff>
    </xdr:from>
    <xdr:to>
      <xdr:col>2</xdr:col>
      <xdr:colOff>0</xdr:colOff>
      <xdr:row>18</xdr:row>
      <xdr:rowOff>0</xdr:rowOff>
    </xdr:to>
    <xdr:sp macro="" textlink="">
      <xdr:nvSpPr>
        <xdr:cNvPr id="4" name="TextBox 3"/>
        <xdr:cNvSpPr txBox="1"/>
      </xdr:nvSpPr>
      <xdr:spPr>
        <a:xfrm>
          <a:off x="9986467200" y="734331"/>
          <a:ext cx="8839199" cy="2751819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rtl="1" eaLnBrk="1" fontAlgn="auto" latinLnBrk="0" hangingPunct="1">
            <a:lnSpc>
              <a:spcPct val="150000"/>
            </a:lnSpc>
          </a:pPr>
          <a:r>
            <a:rPr lang="fa-IR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            </a:t>
          </a:r>
          <a:r>
            <a:rPr lang="ar-SA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مركز آمار ايران در آبان‌ماه سال 1399، </a:t>
          </a:r>
          <a:r>
            <a:rPr lang="fa-IR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«</a:t>
          </a:r>
          <a:r>
            <a:rPr lang="ar-SA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طرح آمارگيري از </a:t>
          </a:r>
          <a:r>
            <a:rPr lang="fa-IR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کارگاه‌های دارای فعالیت‌های کمکی حمل‌ونقل هوایی، گشت‌های مسافرتی و کاروان‌های زیارتی» از مجموعه «</a:t>
          </a:r>
          <a:r>
            <a:rPr lang="ar-SA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طرح</a:t>
          </a:r>
          <a:r>
            <a:rPr lang="fa-IR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‌‌های</a:t>
          </a:r>
          <a:r>
            <a:rPr lang="ar-SA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آمارگيري از کارگاه‌های حمل‌ونقل کشور</a:t>
          </a:r>
          <a:r>
            <a:rPr lang="fa-IR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» </a:t>
          </a:r>
          <a:r>
            <a:rPr lang="ar-SA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را با هدف تأمين داده‌هاي مورد نياز تهيه‎ی حساب ‌هاي ملي و منطقه‌اي سال </a:t>
          </a:r>
          <a:r>
            <a:rPr lang="fa-IR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1398 </a:t>
          </a:r>
          <a:r>
            <a:rPr lang="ar-SA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بخش حمل</a:t>
          </a:r>
          <a:r>
            <a:rPr lang="fa-IR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‌</a:t>
          </a:r>
          <a:r>
            <a:rPr lang="ar-SA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ونقل</a:t>
          </a:r>
          <a:r>
            <a:rPr lang="fa-IR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</a:t>
          </a:r>
          <a:r>
            <a:rPr lang="ar-SA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در فعاليت مربوط به این کارگاه‌ها</a:t>
          </a:r>
          <a:r>
            <a:rPr lang="fa-IR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به اجرا در آورد</a:t>
          </a:r>
          <a:r>
            <a:rPr lang="ar-SA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. پيش از اين نيز، مركز آمار ايران در سال‌هاي</a:t>
          </a:r>
          <a:r>
            <a:rPr lang="fa-IR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1373،</a:t>
          </a:r>
          <a:r>
            <a:rPr lang="ar-SA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</a:t>
          </a:r>
          <a:r>
            <a:rPr lang="fa-IR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1376، 1380،</a:t>
          </a:r>
          <a:r>
            <a:rPr lang="ar-SA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</a:t>
          </a:r>
          <a:r>
            <a:rPr lang="fa-IR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1382، 1385، 1388، 1392 و </a:t>
          </a:r>
          <a:r>
            <a:rPr lang="ar-SA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139</a:t>
          </a:r>
          <a:r>
            <a:rPr lang="fa-IR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5 </a:t>
          </a:r>
          <a:r>
            <a:rPr lang="ar-SA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طرح آمارگيري از </a:t>
          </a:r>
          <a:r>
            <a:rPr lang="fa-IR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کارگاه‌های دارای فعالیت‌های کمکی حمل‌ونقل هوایی، گشت‌های مسافرتی و کاروان‌های زیارتی را </a:t>
          </a:r>
          <a:r>
            <a:rPr lang="ar-SA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به اجرا درآورده بود. </a:t>
          </a:r>
          <a:r>
            <a:rPr kumimoji="0" lang="fa-IR" sz="10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تعاریف مفاهیم: </a:t>
          </a:r>
        </a:p>
        <a:p>
          <a:pPr marL="0" marR="0" lvl="0" indent="0" defTabSz="914400" rtl="1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a-IR" sz="10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در اجرای سال 1399 این طرح، </a:t>
          </a:r>
          <a:r>
            <a:rPr kumimoji="0" lang="ar-SA" sz="10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نحوه‌ی جمع‌آوری اطلاعات به صورت مراجعه‌ی حضوری و با استفاده از پرسشنامه بوده است. </a:t>
          </a:r>
          <a:r>
            <a:rPr kumimoji="0" lang="fa-IR" sz="10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در پرسشنامه طرح، اصطلاحات گوناگوني به كار رفته است. برخی از تعاریف مفاهیم این طرح عبارتند از: </a:t>
          </a:r>
        </a:p>
        <a:p>
          <a:pPr marL="285750" marR="0" lvl="0" indent="-285750" algn="r" defTabSz="914400" rtl="1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fa-IR" sz="10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كارگاه: </a:t>
          </a:r>
          <a:r>
            <a:rPr kumimoji="0" lang="fa-IR" sz="10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مكان يا قسمتي از مكان است كه در آن فعاليت اقتصادي مستمر و منظمي انجام مي‌گيرد.</a:t>
          </a:r>
        </a:p>
        <a:p>
          <a:pPr marL="285750" marR="0" lvl="0" indent="-285750" algn="r" defTabSz="914400" rtl="1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fa-IR" sz="10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فعاليت اقتصادي: </a:t>
          </a:r>
          <a:r>
            <a:rPr kumimoji="0" lang="fa-IR" sz="10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فعاليتي است كه منجر به توليد كالا يا ارائه‌ي خدمت مي‌شود.</a:t>
          </a:r>
        </a:p>
        <a:p>
          <a:pPr marL="342900" marR="0" lvl="0" indent="-342900" algn="just" rtl="1">
            <a:lnSpc>
              <a:spcPct val="150000"/>
            </a:lnSpc>
            <a:spcBef>
              <a:spcPts val="0"/>
            </a:spcBef>
            <a:spcAft>
              <a:spcPts val="0"/>
            </a:spcAft>
            <a:buFont typeface="Symbol" panose="05050102010706020507" pitchFamily="18" charset="2"/>
            <a:buChar char=""/>
            <a:tabLst>
              <a:tab pos="228600" algn="l"/>
            </a:tabLst>
          </a:pPr>
          <a:r>
            <a:rPr kumimoji="0" lang="fa-IR" sz="10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کارگاه دارای فعالیت‌ کمکی حمل‌ونقل هوایی، گشت مسافرتی و کاروان‌ زیارتی: </a:t>
          </a:r>
          <a:r>
            <a:rPr lang="ar-SA" sz="1000">
              <a:solidFill>
                <a:srgbClr val="000000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كارگاهي ‌است‌كه فعاليت آن يكي از فعاليت‌هاي فروش بليط‌ هواپيما، برگزاري ‌تور سياحتي، برگزاري تور زيارتي و حج تمتع، خدمات رزرو جا، دريافت ويزا، دلالي حمل</a:t>
          </a:r>
          <a:r>
            <a:rPr lang="fa-IR" sz="1000">
              <a:solidFill>
                <a:srgbClr val="000000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‌و</a:t>
          </a:r>
          <a:r>
            <a:rPr lang="ar-SA" sz="1000">
              <a:solidFill>
                <a:srgbClr val="000000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نقل بار و مسافر و نمايندگي شركت‌هاي هواپيمايي خارجي باشد</a:t>
          </a:r>
          <a:r>
            <a:rPr lang="fa-IR" sz="1000">
              <a:solidFill>
                <a:srgbClr val="000000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.</a:t>
          </a:r>
          <a:r>
            <a:rPr kumimoji="0" lang="ar-SA" sz="10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</a:t>
          </a:r>
          <a:endParaRPr kumimoji="0" lang="en-US" sz="10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marL="0" marR="0" lvl="0" indent="0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0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</xdr:rowOff>
    </xdr:from>
    <xdr:to>
      <xdr:col>15</xdr:col>
      <xdr:colOff>9525</xdr:colOff>
      <xdr:row>21</xdr:row>
      <xdr:rowOff>1</xdr:rowOff>
    </xdr:to>
    <xdr:sp macro="" textlink="">
      <xdr:nvSpPr>
        <xdr:cNvPr id="2" name="TextBox 1"/>
        <xdr:cNvSpPr txBox="1"/>
      </xdr:nvSpPr>
      <xdr:spPr>
        <a:xfrm>
          <a:off x="9978532875" y="1"/>
          <a:ext cx="9153525" cy="4000500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ar-SA" sz="1000" b="1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خلاصه </a:t>
          </a:r>
          <a:r>
            <a:rPr lang="fa-IR" sz="1000" b="1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نتایج </a:t>
          </a:r>
          <a:r>
            <a:rPr lang="ar-SA" sz="1000" b="1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طرح آمارگيري از </a:t>
          </a:r>
          <a:endParaRPr lang="fa-IR" sz="1000" b="1">
            <a:solidFill>
              <a:schemeClr val="dk1"/>
            </a:solidFill>
            <a:effectLst/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marL="0" marR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ar-SA" sz="1000" b="1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«کارگاه‌های دارای فعالیت‌های کمکی حمل‌ونقل هوایی، گشت‌های مسافرتی و کاروان‌های زیارتی»</a:t>
          </a:r>
          <a:endParaRPr lang="fa-IR" sz="1000" b="1">
            <a:solidFill>
              <a:schemeClr val="dk1"/>
            </a:solidFill>
            <a:effectLst/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marL="0" marR="0" indent="0" algn="ctr" defTabSz="914400" rtl="1" eaLnBrk="1" fontAlgn="auto" latinLnBrk="0" hangingPunct="1">
            <a:lnSpc>
              <a:spcPts val="1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fa-IR" sz="1000" b="1">
            <a:solidFill>
              <a:schemeClr val="dk1"/>
            </a:solidFill>
            <a:effectLst/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rtl="1" eaLnBrk="1" fontAlgn="auto" latinLnBrk="0" hangingPunct="1"/>
          <a:r>
            <a:rPr lang="ar-SA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تعمیم نتایج طرح مزبور به کل جامعه‌‌ی آماری نشان می‌دهد:</a:t>
          </a:r>
          <a:endParaRPr lang="en-US" sz="1000">
            <a:solidFill>
              <a:schemeClr val="dk1"/>
            </a:solidFill>
            <a:effectLst/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marL="285750" lvl="0" indent="-285750" algn="r" rtl="1">
            <a:buFont typeface="Arial" panose="020B0604020202020204" pitchFamily="34" charset="0"/>
            <a:buChar char="•"/>
          </a:pPr>
          <a:r>
            <a:rPr lang="ar-SA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در سال </a:t>
          </a:r>
          <a:r>
            <a:rPr lang="fa-IR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1398 </a:t>
          </a:r>
          <a:r>
            <a:rPr lang="ar-SA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تعداد </a:t>
          </a:r>
          <a:r>
            <a:rPr lang="fa-IR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4264 كارگاه‌ دارای فعالیت‌ کمکی حمل‌ونقل هوایی، گشت مسافرتی و کاروان‌ زیارتی </a:t>
          </a:r>
          <a:r>
            <a:rPr lang="ar-SA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در کل کشور به فعاليت اشتغال داشته‌اند. </a:t>
          </a:r>
          <a:endParaRPr lang="fa-IR" sz="1000">
            <a:solidFill>
              <a:schemeClr val="dk1"/>
            </a:solidFill>
            <a:effectLst/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marL="285750" lvl="0" indent="-285750" algn="r" rtl="1">
            <a:buFont typeface="Arial" panose="020B0604020202020204" pitchFamily="34" charset="0"/>
            <a:buChar char="•"/>
          </a:pPr>
          <a:r>
            <a:rPr lang="ar-SA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تعداد كاركنان این کارگاه‌ها (</a:t>
          </a:r>
          <a:r>
            <a:rPr lang="fa-IR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کارگاه‌های دارای فعالیت‌های کمکی حمل‌ونقل هوایی، گشت‌های مسافرتی و کاروان‌های زیارتی</a:t>
          </a:r>
          <a:r>
            <a:rPr lang="ar-SA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)، </a:t>
          </a:r>
          <a:r>
            <a:rPr lang="fa-IR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31935 </a:t>
          </a:r>
          <a:r>
            <a:rPr lang="ar-SA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نفر بوده است که نشان می‌دهد به‌طور متوسط در هر کارگاه، </a:t>
          </a:r>
          <a:r>
            <a:rPr lang="fa-IR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بیش از 7 </a:t>
          </a:r>
          <a:r>
            <a:rPr lang="ar-SA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نفر مشغول به‌کار بوده‌اند. از این تعداد کارکن، </a:t>
          </a:r>
          <a:r>
            <a:rPr lang="fa-IR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86.3 </a:t>
          </a:r>
          <a:r>
            <a:rPr lang="ar-SA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درصد کارکن مزدوحقوق بگیر و </a:t>
          </a:r>
          <a:r>
            <a:rPr lang="fa-IR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13.7 </a:t>
          </a:r>
          <a:r>
            <a:rPr lang="ar-SA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درصد کارکن بدون مزدوحقوق بوده‌اند.</a:t>
          </a:r>
          <a:endParaRPr lang="en-US" sz="1000">
            <a:solidFill>
              <a:schemeClr val="dk1"/>
            </a:solidFill>
            <a:effectLst/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marL="285750" lvl="0" indent="-285750" algn="r" rtl="1">
            <a:buFont typeface="Arial" panose="020B0604020202020204" pitchFamily="34" charset="0"/>
            <a:buChar char="•"/>
          </a:pPr>
          <a:r>
            <a:rPr lang="ar-SA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در دوره‌ی موردنظر، جبران خدمات كاركنان </a:t>
          </a:r>
          <a:r>
            <a:rPr lang="fa-IR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کارگاه‌های دارای فعالیت‌های کمکی حمل‌ونقل هوایی، گشت‌های مسافرتی و کاروان‌های زیارتی 8281 </a:t>
          </a:r>
          <a:r>
            <a:rPr lang="ar-SA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ميليارد ريال بوده که نشان می‌دهد، پرداختي ماهانه به هر كاركن مزد و حقوق‌بگير اين كارگاه‌ها به طور متوسط، </a:t>
          </a:r>
          <a:r>
            <a:rPr lang="fa-IR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25.0 </a:t>
          </a:r>
          <a:r>
            <a:rPr lang="ar-SA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ميليون ريال بوده است.</a:t>
          </a:r>
          <a:endParaRPr lang="en-US" sz="1000">
            <a:solidFill>
              <a:schemeClr val="dk1"/>
            </a:solidFill>
            <a:effectLst/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marL="285750" lvl="0" indent="-285750" algn="r" rtl="1">
            <a:buFont typeface="Arial" panose="020B0604020202020204" pitchFamily="34" charset="0"/>
            <a:buChar char="•"/>
          </a:pPr>
          <a:r>
            <a:rPr lang="ar-SA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ارزش مصارف واسطه‎ی سال </a:t>
          </a:r>
          <a:r>
            <a:rPr lang="fa-IR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1398 کارگاه‌های دارای فعالیت‌های کمکی حمل‌ونقل هوایی، گشت‌های مسافرتی و کاروان‌های زیارتی</a:t>
          </a:r>
          <a:r>
            <a:rPr lang="ar-SA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، </a:t>
          </a:r>
          <a:r>
            <a:rPr lang="fa-IR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حدود 12002 </a:t>
          </a:r>
          <a:r>
            <a:rPr lang="ar-SA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ميليارد ‌ريال مي‌باشد. از اين رقم</a:t>
          </a:r>
          <a:r>
            <a:rPr lang="fa-IR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،</a:t>
          </a:r>
          <a:r>
            <a:rPr lang="ar-SA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</a:t>
          </a:r>
          <a:r>
            <a:rPr lang="fa-IR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76.0 درصد پرداختی بابت هزینه‌های حمل‌ونقل هوایی</a:t>
          </a:r>
          <a:r>
            <a:rPr lang="ar-SA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، </a:t>
          </a:r>
          <a:r>
            <a:rPr lang="fa-IR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10.8 </a:t>
          </a:r>
          <a:r>
            <a:rPr lang="ar-SA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درصد پرداختي بابت اجاره ساختمان و </a:t>
          </a:r>
          <a:r>
            <a:rPr lang="fa-IR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13.2 </a:t>
          </a:r>
          <a:r>
            <a:rPr lang="ar-SA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درصد مربوط به سایر مصارف واسطه  بوده ‌است. بر‌اين‌اساس به‌طور متوسط‌ ارزش مصارف واسطه‎ی هر يك از اين كارگاه‌ها، حدود </a:t>
          </a:r>
          <a:r>
            <a:rPr lang="fa-IR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2.8 </a:t>
          </a:r>
          <a:r>
            <a:rPr lang="ar-SA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ميليارد ‌ريال بوده ‌است.</a:t>
          </a:r>
          <a:endParaRPr lang="en-US" sz="1000">
            <a:solidFill>
              <a:schemeClr val="dk1"/>
            </a:solidFill>
            <a:effectLst/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marL="285750" lvl="0" indent="-285750" algn="r" rtl="1">
            <a:buFont typeface="Arial" panose="020B0604020202020204" pitchFamily="34" charset="0"/>
            <a:buChar char="•"/>
          </a:pPr>
          <a:r>
            <a:rPr lang="ar-SA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ارزش ستانده‎های سال </a:t>
          </a:r>
          <a:r>
            <a:rPr lang="fa-IR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1398 کارگاه‌های دارای فعالیت‌های کمکی حمل‌ونقل هوایی، گشت‌های مسافرتی و کاروان‌های زیارتی</a:t>
          </a:r>
          <a:r>
            <a:rPr lang="ar-SA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،</a:t>
          </a:r>
          <a:r>
            <a:rPr lang="fa-IR" sz="1000" baseline="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حدود 33903</a:t>
          </a:r>
          <a:r>
            <a:rPr lang="fa-IR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</a:t>
          </a:r>
          <a:r>
            <a:rPr lang="ar-SA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ميليارد ‌ريال مي‌باشد. از اين رقم، </a:t>
          </a:r>
          <a:r>
            <a:rPr lang="fa-IR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31.1 </a:t>
          </a:r>
          <a:r>
            <a:rPr lang="ar-SA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درصد </a:t>
          </a:r>
          <a:r>
            <a:rPr lang="fa-IR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کارمزد دریافتی بابت فروش بلیط هواپیما، 32.0 درصد دریافتی بابت برگزاری تور سیاحتی، 14.0 درصد دریافتی بابت برگزاری تور زیارتی، 22.8 درصد دریافتی بابت</a:t>
          </a:r>
          <a:r>
            <a:rPr lang="fa-IR" sz="1000" baseline="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سایر فعالیت‌های مرتبط (</a:t>
          </a:r>
          <a:r>
            <a:rPr lang="fa-IR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کارمزد دریافتی بابت فروش بلیط اتوبوس و قطار، خدمات رزرو جا،</a:t>
          </a:r>
          <a:r>
            <a:rPr lang="fa-IR" sz="1000" baseline="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درآمد دریافت ویزا، درآمد خدمات دلالی حمل‌ونقل بار و مسافر و درآمد نمایندگی شرکت‌های هواپیمایی خارجی) </a:t>
          </a:r>
          <a:r>
            <a:rPr lang="ar-SA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و </a:t>
          </a:r>
          <a:r>
            <a:rPr lang="fa-IR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0.1 </a:t>
          </a:r>
          <a:r>
            <a:rPr lang="ar-SA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درصد مربوط به سایر ستانده‌ها بوده ‌است. بر</a:t>
          </a:r>
          <a:r>
            <a:rPr lang="fa-IR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</a:t>
          </a:r>
          <a:r>
            <a:rPr lang="ar-SA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‌اين</a:t>
          </a:r>
          <a:r>
            <a:rPr lang="fa-IR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</a:t>
          </a:r>
          <a:r>
            <a:rPr lang="ar-SA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‌اساس به‌طور متوسط‌ ارزش ستانده‌هاي هر يك از اين كارگاه‌ها، </a:t>
          </a:r>
          <a:r>
            <a:rPr lang="fa-IR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حدود 8.0 ميليارد ‌ريال </a:t>
          </a:r>
          <a:r>
            <a:rPr lang="ar-SA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بوده ‌است.</a:t>
          </a:r>
          <a:endParaRPr lang="en-US" sz="1000">
            <a:solidFill>
              <a:schemeClr val="dk1"/>
            </a:solidFill>
            <a:effectLst/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marL="285750" lvl="0" indent="-285750" algn="r" rtl="1">
            <a:buFont typeface="Arial" panose="020B0604020202020204" pitchFamily="34" charset="0"/>
            <a:buChar char="•"/>
          </a:pPr>
          <a:r>
            <a:rPr lang="ar-SA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بر پایه‌ی اطلاعات حاصل از اجراي اين طرح در دوره‌ی مورد بررسي، ارزش افزوده‎ی </a:t>
          </a:r>
          <a:r>
            <a:rPr lang="fa-IR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کارگاه‌های دارای فعالیت‌های کمکی حمل‌ونقل هوایی، گشت‌های مسافرتی و کاروان‌های زیارتی</a:t>
          </a:r>
          <a:r>
            <a:rPr lang="ar-SA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، </a:t>
          </a:r>
          <a:r>
            <a:rPr lang="fa-IR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21901 </a:t>
          </a:r>
          <a:r>
            <a:rPr lang="ar-SA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ميليارد ‌ريال مي‌باشد و نشان می‎دهد ارزش افزوده‎ی هریک از اين كارگاه‌ها، </a:t>
          </a:r>
          <a:r>
            <a:rPr lang="fa-IR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5.2 ميليارد ‌ريال </a:t>
          </a:r>
          <a:r>
            <a:rPr lang="ar-SA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بوده كه نسبت به نتایج </a:t>
          </a:r>
          <a:r>
            <a:rPr lang="fa-IR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اجرای </a:t>
          </a:r>
          <a:r>
            <a:rPr lang="ar-SA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دوره‌ی قبل (سال </a:t>
          </a:r>
          <a:r>
            <a:rPr lang="fa-IR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1395</a:t>
          </a:r>
          <a:r>
            <a:rPr lang="ar-SA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)، </a:t>
          </a:r>
          <a:r>
            <a:rPr lang="fa-IR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1.7 </a:t>
          </a:r>
          <a:r>
            <a:rPr lang="ar-SA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برابر شده است.</a:t>
          </a:r>
          <a:endParaRPr lang="en-US" sz="1000">
            <a:solidFill>
              <a:schemeClr val="dk1"/>
            </a:solidFill>
            <a:effectLst/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"/>
  <sheetViews>
    <sheetView rightToLeft="1" zoomScaleNormal="100" workbookViewId="0">
      <selection sqref="A1:B1"/>
    </sheetView>
  </sheetViews>
  <sheetFormatPr defaultRowHeight="12.75" x14ac:dyDescent="0.2"/>
  <cols>
    <col min="1" max="1" width="9.42578125" style="1" bestFit="1" customWidth="1"/>
    <col min="2" max="2" width="123.140625" style="1" customWidth="1"/>
    <col min="3" max="16384" width="9.140625" style="1"/>
  </cols>
  <sheetData>
    <row r="1" spans="1:2" ht="57.75" customHeight="1" thickBot="1" x14ac:dyDescent="0.25">
      <c r="A1" s="2" t="s">
        <v>161</v>
      </c>
      <c r="B1" s="3"/>
    </row>
  </sheetData>
  <mergeCells count="1">
    <mergeCell ref="A1:B1"/>
  </mergeCell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6"/>
  <sheetViews>
    <sheetView rightToLeft="1" zoomScaleNormal="100" workbookViewId="0">
      <selection activeCell="A3" sqref="A1:A1048576"/>
    </sheetView>
  </sheetViews>
  <sheetFormatPr defaultRowHeight="25.5" customHeight="1" x14ac:dyDescent="0.2"/>
  <cols>
    <col min="1" max="1" width="21.85546875" style="10" customWidth="1"/>
    <col min="2" max="20" width="21.85546875" style="9" customWidth="1"/>
    <col min="21" max="21" width="20.7109375" style="9" bestFit="1" customWidth="1"/>
    <col min="22" max="22" width="13.85546875" style="9" bestFit="1" customWidth="1"/>
    <col min="23" max="23" width="12" style="9" bestFit="1" customWidth="1"/>
    <col min="24" max="24" width="21.85546875" style="9" bestFit="1" customWidth="1"/>
    <col min="25" max="25" width="13.85546875" style="9" bestFit="1" customWidth="1"/>
    <col min="26" max="26" width="12" style="9" bestFit="1" customWidth="1"/>
    <col min="27" max="27" width="21.85546875" style="9" bestFit="1" customWidth="1"/>
    <col min="28" max="28" width="13.85546875" style="9" bestFit="1" customWidth="1"/>
    <col min="29" max="29" width="12" style="9" bestFit="1" customWidth="1"/>
    <col min="30" max="30" width="21.85546875" style="9" bestFit="1" customWidth="1"/>
    <col min="31" max="31" width="13.85546875" style="9" bestFit="1" customWidth="1"/>
    <col min="32" max="32" width="12" style="9" bestFit="1" customWidth="1"/>
    <col min="33" max="33" width="21.85546875" style="9" bestFit="1" customWidth="1"/>
    <col min="34" max="34" width="13.85546875" style="9" bestFit="1" customWidth="1"/>
    <col min="35" max="35" width="12" style="9" bestFit="1" customWidth="1"/>
    <col min="36" max="36" width="21.85546875" style="9" bestFit="1" customWidth="1"/>
    <col min="37" max="37" width="13.85546875" style="9" bestFit="1" customWidth="1"/>
    <col min="38" max="38" width="20.7109375" style="9" bestFit="1" customWidth="1"/>
    <col min="39" max="39" width="13.85546875" style="9" bestFit="1" customWidth="1"/>
    <col min="40" max="40" width="12" style="9" bestFit="1" customWidth="1"/>
    <col min="41" max="41" width="21.85546875" style="9" bestFit="1" customWidth="1"/>
    <col min="42" max="42" width="13.85546875" style="9" bestFit="1" customWidth="1"/>
    <col min="43" max="43" width="21.85546875" style="9" bestFit="1" customWidth="1"/>
    <col min="44" max="44" width="13.85546875" style="9" bestFit="1" customWidth="1"/>
    <col min="45" max="45" width="21.85546875" style="9" bestFit="1" customWidth="1"/>
    <col min="46" max="46" width="13.85546875" style="9" bestFit="1" customWidth="1"/>
    <col min="47" max="47" width="12" style="9" bestFit="1" customWidth="1"/>
    <col min="48" max="48" width="21.85546875" style="9" bestFit="1" customWidth="1"/>
    <col min="49" max="49" width="13.85546875" style="9" bestFit="1" customWidth="1"/>
    <col min="50" max="50" width="12" style="9" bestFit="1" customWidth="1"/>
    <col min="51" max="51" width="21.85546875" style="9" bestFit="1" customWidth="1"/>
    <col min="52" max="52" width="13.85546875" style="9" bestFit="1" customWidth="1"/>
    <col min="53" max="53" width="21.85546875" style="9" bestFit="1" customWidth="1"/>
    <col min="54" max="54" width="13.85546875" style="9" bestFit="1" customWidth="1"/>
    <col min="55" max="55" width="12" style="9" bestFit="1" customWidth="1"/>
    <col min="56" max="56" width="21.85546875" style="9" bestFit="1" customWidth="1"/>
    <col min="57" max="57" width="13.85546875" style="9" bestFit="1" customWidth="1"/>
    <col min="58" max="58" width="12" style="9" bestFit="1" customWidth="1"/>
    <col min="59" max="59" width="21.85546875" style="9" bestFit="1" customWidth="1"/>
    <col min="60" max="60" width="12.85546875" style="9" bestFit="1" customWidth="1"/>
    <col min="61" max="61" width="11" style="9" bestFit="1" customWidth="1"/>
    <col min="62" max="62" width="21.85546875" style="9" bestFit="1" customWidth="1"/>
    <col min="63" max="63" width="13.85546875" style="9" bestFit="1" customWidth="1"/>
    <col min="64" max="64" width="12" style="9" bestFit="1" customWidth="1"/>
    <col min="65" max="65" width="21.85546875" style="9" bestFit="1" customWidth="1"/>
    <col min="66" max="66" width="13.85546875" style="9" bestFit="1" customWidth="1"/>
    <col min="67" max="67" width="12" style="9" bestFit="1" customWidth="1"/>
    <col min="68" max="68" width="21.85546875" style="9" bestFit="1" customWidth="1"/>
    <col min="69" max="69" width="13.85546875" style="9" bestFit="1" customWidth="1"/>
    <col min="70" max="70" width="12" style="9" bestFit="1" customWidth="1"/>
    <col min="71" max="71" width="21.85546875" style="9" bestFit="1" customWidth="1"/>
    <col min="72" max="72" width="13.85546875" style="9" bestFit="1" customWidth="1"/>
    <col min="73" max="73" width="12" style="9" bestFit="1" customWidth="1"/>
    <col min="74" max="74" width="21.85546875" style="9" bestFit="1" customWidth="1"/>
    <col min="75" max="75" width="13.85546875" style="9" bestFit="1" customWidth="1"/>
    <col min="76" max="76" width="12" style="9" bestFit="1" customWidth="1"/>
    <col min="77" max="77" width="21.85546875" style="9" bestFit="1" customWidth="1"/>
    <col min="78" max="78" width="11.85546875" style="9" bestFit="1" customWidth="1"/>
    <col min="79" max="79" width="21.85546875" style="9" bestFit="1" customWidth="1"/>
    <col min="80" max="80" width="13.85546875" style="9" bestFit="1" customWidth="1"/>
    <col min="81" max="81" width="12" style="9" bestFit="1" customWidth="1"/>
    <col min="82" max="82" width="21.85546875" style="9" bestFit="1" customWidth="1"/>
    <col min="83" max="83" width="13.85546875" style="9" bestFit="1" customWidth="1"/>
    <col min="84" max="84" width="12" style="9" bestFit="1" customWidth="1"/>
    <col min="85" max="85" width="21.85546875" style="9" bestFit="1" customWidth="1"/>
    <col min="86" max="86" width="13.85546875" style="9" bestFit="1" customWidth="1"/>
    <col min="87" max="87" width="12" style="9" bestFit="1" customWidth="1"/>
    <col min="88" max="88" width="21.85546875" style="9" bestFit="1" customWidth="1"/>
    <col min="89" max="89" width="13.85546875" style="9" bestFit="1" customWidth="1"/>
    <col min="90" max="90" width="12" style="9" bestFit="1" customWidth="1"/>
    <col min="91" max="91" width="21.85546875" style="9" bestFit="1" customWidth="1"/>
    <col min="92" max="92" width="13.85546875" style="9" bestFit="1" customWidth="1"/>
    <col min="93" max="93" width="12" style="9" bestFit="1" customWidth="1"/>
    <col min="94" max="94" width="21.85546875" style="9" bestFit="1" customWidth="1"/>
    <col min="95" max="95" width="12.85546875" style="9" bestFit="1" customWidth="1"/>
    <col min="96" max="96" width="21.85546875" style="9" bestFit="1" customWidth="1"/>
    <col min="97" max="97" width="13.85546875" style="9" bestFit="1" customWidth="1"/>
    <col min="98" max="98" width="12" style="9" bestFit="1" customWidth="1"/>
    <col min="99" max="99" width="21.85546875" style="9" bestFit="1" customWidth="1"/>
    <col min="100" max="100" width="11.85546875" style="9" bestFit="1" customWidth="1"/>
    <col min="101" max="101" width="10" style="9" bestFit="1" customWidth="1"/>
    <col min="102" max="102" width="21.85546875" style="9" bestFit="1" customWidth="1"/>
    <col min="103" max="103" width="9.140625" style="9"/>
    <col min="104" max="104" width="12.140625" style="9" bestFit="1" customWidth="1"/>
    <col min="105" max="105" width="11.28515625" style="9" bestFit="1" customWidth="1"/>
    <col min="106" max="16384" width="9.140625" style="9"/>
  </cols>
  <sheetData>
    <row r="1" spans="1:20" ht="25.5" customHeight="1" x14ac:dyDescent="0.2">
      <c r="A1" s="8" t="s">
        <v>144</v>
      </c>
      <c r="B1" s="8"/>
    </row>
    <row r="2" spans="1:20" s="10" customFormat="1" ht="37.5" customHeight="1" x14ac:dyDescent="0.2">
      <c r="A2" s="18" t="s">
        <v>167</v>
      </c>
      <c r="B2" s="18"/>
      <c r="C2" s="18"/>
      <c r="D2" s="18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</row>
    <row r="3" spans="1:20" ht="57" customHeight="1" x14ac:dyDescent="0.2">
      <c r="A3" s="19" t="s">
        <v>86</v>
      </c>
      <c r="B3" s="19" t="s">
        <v>94</v>
      </c>
      <c r="C3" s="19" t="s">
        <v>73</v>
      </c>
      <c r="D3" s="19" t="s">
        <v>74</v>
      </c>
      <c r="E3" s="19" t="s">
        <v>158</v>
      </c>
      <c r="F3" s="19" t="s">
        <v>75</v>
      </c>
      <c r="G3" s="19" t="s">
        <v>76</v>
      </c>
      <c r="H3" s="19" t="s">
        <v>77</v>
      </c>
      <c r="I3" s="19" t="s">
        <v>78</v>
      </c>
      <c r="J3" s="19" t="s">
        <v>159</v>
      </c>
      <c r="K3" s="19" t="s">
        <v>79</v>
      </c>
      <c r="L3" s="19" t="s">
        <v>72</v>
      </c>
      <c r="M3" s="19" t="s">
        <v>80</v>
      </c>
      <c r="N3" s="19" t="s">
        <v>110</v>
      </c>
      <c r="O3" s="19" t="s">
        <v>81</v>
      </c>
      <c r="P3" s="19" t="s">
        <v>82</v>
      </c>
      <c r="Q3" s="19" t="s">
        <v>83</v>
      </c>
      <c r="R3" s="19" t="s">
        <v>84</v>
      </c>
      <c r="S3" s="19" t="s">
        <v>85</v>
      </c>
      <c r="T3" s="19" t="s">
        <v>111</v>
      </c>
    </row>
    <row r="4" spans="1:20" ht="25.5" customHeight="1" x14ac:dyDescent="0.2">
      <c r="A4" s="12" t="s">
        <v>95</v>
      </c>
      <c r="B4" s="26">
        <f t="shared" ref="B4:T4" si="0">SUM(B5:B35)</f>
        <v>34604713878431.945</v>
      </c>
      <c r="C4" s="26">
        <f t="shared" si="0"/>
        <v>10528948947002.514</v>
      </c>
      <c r="D4" s="26">
        <f t="shared" si="0"/>
        <v>898579681262.65674</v>
      </c>
      <c r="E4" s="26">
        <f t="shared" si="0"/>
        <v>10852240461776.695</v>
      </c>
      <c r="F4" s="26">
        <f t="shared" si="0"/>
        <v>4745950965181.3613</v>
      </c>
      <c r="G4" s="26">
        <f t="shared" si="0"/>
        <v>2463322223854.8472</v>
      </c>
      <c r="H4" s="26">
        <f t="shared" si="0"/>
        <v>1350342046129.9504</v>
      </c>
      <c r="I4" s="26">
        <f t="shared" si="0"/>
        <v>1720646269939.2742</v>
      </c>
      <c r="J4" s="26">
        <f t="shared" si="0"/>
        <v>1304350251446.4504</v>
      </c>
      <c r="K4" s="26">
        <f t="shared" si="0"/>
        <v>713723049.53571272</v>
      </c>
      <c r="L4" s="26">
        <f t="shared" si="0"/>
        <v>1825488780.7406867</v>
      </c>
      <c r="M4" s="26">
        <f t="shared" si="0"/>
        <v>926247519.49301267</v>
      </c>
      <c r="N4" s="26">
        <f t="shared" si="0"/>
        <v>235796444.37113541</v>
      </c>
      <c r="O4" s="26">
        <f t="shared" si="0"/>
        <v>371789691824.21899</v>
      </c>
      <c r="P4" s="26">
        <f t="shared" si="0"/>
        <v>322394733.74152726</v>
      </c>
      <c r="Q4" s="26">
        <f t="shared" si="0"/>
        <v>40271631.282304898</v>
      </c>
      <c r="R4" s="26">
        <f t="shared" si="0"/>
        <v>3018847417.6892838</v>
      </c>
      <c r="S4" s="26">
        <f t="shared" si="0"/>
        <v>358786502156.14325</v>
      </c>
      <c r="T4" s="26">
        <f t="shared" si="0"/>
        <v>2674068280.9792781</v>
      </c>
    </row>
    <row r="5" spans="1:20" ht="25.5" customHeight="1" x14ac:dyDescent="0.2">
      <c r="A5" s="20" t="s">
        <v>8</v>
      </c>
      <c r="B5" s="27">
        <f t="shared" ref="B5:B35" si="1">SUM(C5:T5)</f>
        <v>1103115971700.5261</v>
      </c>
      <c r="C5" s="27">
        <v>123788022795.3555</v>
      </c>
      <c r="D5" s="27">
        <v>17116095664.180979</v>
      </c>
      <c r="E5" s="27">
        <v>167290728524.74387</v>
      </c>
      <c r="F5" s="27">
        <v>657615357308.51001</v>
      </c>
      <c r="G5" s="27">
        <v>7859006859.2529068</v>
      </c>
      <c r="H5" s="27">
        <v>6604914769.9995375</v>
      </c>
      <c r="I5" s="27">
        <v>120098723174.4263</v>
      </c>
      <c r="J5" s="27">
        <v>0</v>
      </c>
      <c r="K5" s="27">
        <v>0</v>
      </c>
      <c r="L5" s="27">
        <v>0</v>
      </c>
      <c r="M5" s="27">
        <v>0</v>
      </c>
      <c r="N5" s="27">
        <v>0</v>
      </c>
      <c r="O5" s="27">
        <v>0</v>
      </c>
      <c r="P5" s="27">
        <v>0</v>
      </c>
      <c r="Q5" s="27">
        <v>0</v>
      </c>
      <c r="R5" s="27">
        <v>0</v>
      </c>
      <c r="S5" s="27">
        <v>2743122604.0571394</v>
      </c>
      <c r="T5" s="27">
        <v>0</v>
      </c>
    </row>
    <row r="6" spans="1:20" ht="25.5" customHeight="1" x14ac:dyDescent="0.2">
      <c r="A6" s="20" t="s">
        <v>10</v>
      </c>
      <c r="B6" s="27">
        <f t="shared" si="1"/>
        <v>391491379843.34619</v>
      </c>
      <c r="C6" s="27">
        <v>193899072542.89713</v>
      </c>
      <c r="D6" s="27">
        <v>10449048333.209682</v>
      </c>
      <c r="E6" s="27">
        <v>21722582005.970039</v>
      </c>
      <c r="F6" s="27">
        <v>96002687749.798019</v>
      </c>
      <c r="G6" s="27">
        <v>22869471985.417664</v>
      </c>
      <c r="H6" s="27">
        <v>26385808305.679016</v>
      </c>
      <c r="I6" s="27">
        <v>19637833641.465961</v>
      </c>
      <c r="J6" s="27">
        <v>0</v>
      </c>
      <c r="K6" s="27">
        <v>37491091.611720234</v>
      </c>
      <c r="L6" s="27">
        <v>0</v>
      </c>
      <c r="M6" s="27">
        <v>0</v>
      </c>
      <c r="N6" s="27">
        <v>0</v>
      </c>
      <c r="O6" s="27">
        <v>0</v>
      </c>
      <c r="P6" s="27">
        <v>0</v>
      </c>
      <c r="Q6" s="27">
        <v>0</v>
      </c>
      <c r="R6" s="27">
        <v>0</v>
      </c>
      <c r="S6" s="27">
        <v>487384187.29698169</v>
      </c>
      <c r="T6" s="27">
        <v>0</v>
      </c>
    </row>
    <row r="7" spans="1:20" ht="25.5" customHeight="1" x14ac:dyDescent="0.2">
      <c r="A7" s="20" t="s">
        <v>28</v>
      </c>
      <c r="B7" s="27">
        <f t="shared" si="1"/>
        <v>99644032411.61734</v>
      </c>
      <c r="C7" s="27">
        <v>4852686037.7041597</v>
      </c>
      <c r="D7" s="27">
        <v>1949375631.4295273</v>
      </c>
      <c r="E7" s="27">
        <v>52992318586.053726</v>
      </c>
      <c r="F7" s="27">
        <v>34232446501.785183</v>
      </c>
      <c r="G7" s="27">
        <v>3889096734.9417219</v>
      </c>
      <c r="H7" s="27">
        <v>1557317742.931751</v>
      </c>
      <c r="I7" s="27">
        <v>80594341.548499033</v>
      </c>
      <c r="J7" s="27">
        <v>0</v>
      </c>
      <c r="K7" s="27">
        <v>0</v>
      </c>
      <c r="L7" s="27">
        <v>0</v>
      </c>
      <c r="M7" s="27">
        <v>0</v>
      </c>
      <c r="N7" s="27">
        <v>0</v>
      </c>
      <c r="O7" s="27">
        <v>90196835.222772434</v>
      </c>
      <c r="P7" s="27">
        <v>0</v>
      </c>
      <c r="Q7" s="27">
        <v>0</v>
      </c>
      <c r="R7" s="27">
        <v>0</v>
      </c>
      <c r="S7" s="27">
        <v>0</v>
      </c>
      <c r="T7" s="27">
        <v>0</v>
      </c>
    </row>
    <row r="8" spans="1:20" ht="25.5" customHeight="1" x14ac:dyDescent="0.2">
      <c r="A8" s="20" t="s">
        <v>18</v>
      </c>
      <c r="B8" s="27">
        <f t="shared" si="1"/>
        <v>1302230300838.2891</v>
      </c>
      <c r="C8" s="27">
        <v>444779360017.13611</v>
      </c>
      <c r="D8" s="27">
        <v>22854587248.922497</v>
      </c>
      <c r="E8" s="27">
        <v>323868604238.02417</v>
      </c>
      <c r="F8" s="27">
        <v>259860269579.02203</v>
      </c>
      <c r="G8" s="27">
        <v>10572325724.989666</v>
      </c>
      <c r="H8" s="27">
        <v>11999546154.085802</v>
      </c>
      <c r="I8" s="27">
        <v>220965285584.42975</v>
      </c>
      <c r="J8" s="27">
        <v>0</v>
      </c>
      <c r="K8" s="27">
        <v>43572839.243307196</v>
      </c>
      <c r="L8" s="27">
        <v>0</v>
      </c>
      <c r="M8" s="27">
        <v>0</v>
      </c>
      <c r="N8" s="27">
        <v>0</v>
      </c>
      <c r="O8" s="27">
        <v>325622172.00241339</v>
      </c>
      <c r="P8" s="27">
        <v>0</v>
      </c>
      <c r="Q8" s="27">
        <v>0</v>
      </c>
      <c r="R8" s="27">
        <v>0</v>
      </c>
      <c r="S8" s="27">
        <v>6308929582.5467587</v>
      </c>
      <c r="T8" s="27">
        <v>652197697.88649726</v>
      </c>
    </row>
    <row r="9" spans="1:20" ht="25.5" customHeight="1" x14ac:dyDescent="0.2">
      <c r="A9" s="20" t="s">
        <v>5</v>
      </c>
      <c r="B9" s="27">
        <f t="shared" si="1"/>
        <v>364800558626.16534</v>
      </c>
      <c r="C9" s="27">
        <v>73651406100.118256</v>
      </c>
      <c r="D9" s="27">
        <v>17416663985.652584</v>
      </c>
      <c r="E9" s="27">
        <v>146628621378.41235</v>
      </c>
      <c r="F9" s="27">
        <v>38904227403.952118</v>
      </c>
      <c r="G9" s="27">
        <v>41556893015.57711</v>
      </c>
      <c r="H9" s="27">
        <v>35712385253.259995</v>
      </c>
      <c r="I9" s="27">
        <v>191949769.45427763</v>
      </c>
      <c r="J9" s="27">
        <v>0</v>
      </c>
      <c r="K9" s="27">
        <v>111521566.02156004</v>
      </c>
      <c r="L9" s="27">
        <v>0</v>
      </c>
      <c r="M9" s="27">
        <v>0</v>
      </c>
      <c r="N9" s="27">
        <v>0</v>
      </c>
      <c r="O9" s="27">
        <v>0</v>
      </c>
      <c r="P9" s="27">
        <v>0</v>
      </c>
      <c r="Q9" s="27">
        <v>0</v>
      </c>
      <c r="R9" s="27">
        <v>0</v>
      </c>
      <c r="S9" s="27">
        <v>9394576834.39114</v>
      </c>
      <c r="T9" s="27">
        <v>1232313319.3259983</v>
      </c>
    </row>
    <row r="10" spans="1:20" ht="25.5" customHeight="1" x14ac:dyDescent="0.2">
      <c r="A10" s="20" t="s">
        <v>24</v>
      </c>
      <c r="B10" s="27">
        <f t="shared" si="1"/>
        <v>100140117894.87152</v>
      </c>
      <c r="C10" s="27">
        <v>31899662738.433346</v>
      </c>
      <c r="D10" s="27">
        <v>1452808094.1802063</v>
      </c>
      <c r="E10" s="27">
        <v>1698393628.1571908</v>
      </c>
      <c r="F10" s="27">
        <v>33921861178.388226</v>
      </c>
      <c r="G10" s="27">
        <v>2684071582.9550533</v>
      </c>
      <c r="H10" s="27">
        <v>27475672302.150642</v>
      </c>
      <c r="I10" s="27">
        <v>1007648370.6068757</v>
      </c>
      <c r="J10" s="27">
        <v>0</v>
      </c>
      <c r="K10" s="27">
        <v>0</v>
      </c>
      <c r="L10" s="27">
        <v>0</v>
      </c>
      <c r="M10" s="27">
        <v>0</v>
      </c>
      <c r="N10" s="27">
        <v>0</v>
      </c>
      <c r="O10" s="27">
        <v>0</v>
      </c>
      <c r="P10" s="27">
        <v>0</v>
      </c>
      <c r="Q10" s="27">
        <v>0</v>
      </c>
      <c r="R10" s="27">
        <v>0</v>
      </c>
      <c r="S10" s="27">
        <v>0</v>
      </c>
      <c r="T10" s="27">
        <v>0</v>
      </c>
    </row>
    <row r="11" spans="1:20" ht="25.5" customHeight="1" x14ac:dyDescent="0.2">
      <c r="A11" s="20" t="s">
        <v>17</v>
      </c>
      <c r="B11" s="27">
        <f t="shared" si="1"/>
        <v>150687565140.92026</v>
      </c>
      <c r="C11" s="27">
        <v>60561037197.794632</v>
      </c>
      <c r="D11" s="27">
        <v>1055463083.9777502</v>
      </c>
      <c r="E11" s="27">
        <v>19834052790.811108</v>
      </c>
      <c r="F11" s="27">
        <v>65206441065.62635</v>
      </c>
      <c r="G11" s="27">
        <v>1332137874.0594077</v>
      </c>
      <c r="H11" s="27">
        <v>2151915026.8143749</v>
      </c>
      <c r="I11" s="27">
        <v>0</v>
      </c>
      <c r="J11" s="27">
        <v>0</v>
      </c>
      <c r="K11" s="27">
        <v>375731194.73516458</v>
      </c>
      <c r="L11" s="27">
        <v>170786907.10148022</v>
      </c>
      <c r="M11" s="27">
        <v>0</v>
      </c>
      <c r="N11" s="27">
        <v>0</v>
      </c>
      <c r="O11" s="27">
        <v>0</v>
      </c>
      <c r="P11" s="27">
        <v>0</v>
      </c>
      <c r="Q11" s="27">
        <v>0</v>
      </c>
      <c r="R11" s="27">
        <v>0</v>
      </c>
      <c r="S11" s="27">
        <v>0</v>
      </c>
      <c r="T11" s="27">
        <v>0</v>
      </c>
    </row>
    <row r="12" spans="1:20" ht="25.5" customHeight="1" x14ac:dyDescent="0.2">
      <c r="A12" s="20" t="s">
        <v>7</v>
      </c>
      <c r="B12" s="27">
        <f t="shared" si="1"/>
        <v>22764371542407.695</v>
      </c>
      <c r="C12" s="27">
        <v>6190752249748.6279</v>
      </c>
      <c r="D12" s="27">
        <v>306664321215.51074</v>
      </c>
      <c r="E12" s="27">
        <v>9016683943314.875</v>
      </c>
      <c r="F12" s="27">
        <v>1627900802507.5049</v>
      </c>
      <c r="G12" s="27">
        <v>1967867507394.8394</v>
      </c>
      <c r="H12" s="27">
        <v>982870548734.40747</v>
      </c>
      <c r="I12" s="27">
        <v>979170894302.21118</v>
      </c>
      <c r="J12" s="27">
        <v>1304350251446.4504</v>
      </c>
      <c r="K12" s="27">
        <v>0</v>
      </c>
      <c r="L12" s="27">
        <v>14390607.030629801</v>
      </c>
      <c r="M12" s="27">
        <v>0</v>
      </c>
      <c r="N12" s="27">
        <v>0</v>
      </c>
      <c r="O12" s="27">
        <v>368640533209.07196</v>
      </c>
      <c r="P12" s="27">
        <v>0</v>
      </c>
      <c r="Q12" s="27">
        <v>0</v>
      </c>
      <c r="R12" s="27">
        <v>0</v>
      </c>
      <c r="S12" s="27">
        <v>19456099927.167496</v>
      </c>
      <c r="T12" s="27">
        <v>0</v>
      </c>
    </row>
    <row r="13" spans="1:20" ht="25.5" customHeight="1" x14ac:dyDescent="0.2">
      <c r="A13" s="20" t="s">
        <v>22</v>
      </c>
      <c r="B13" s="27">
        <f t="shared" si="1"/>
        <v>124654089955.01108</v>
      </c>
      <c r="C13" s="27">
        <v>40744829246.437874</v>
      </c>
      <c r="D13" s="27">
        <v>3914838583.7392607</v>
      </c>
      <c r="E13" s="27">
        <v>6300100428.1577501</v>
      </c>
      <c r="F13" s="27">
        <v>34459809265.338737</v>
      </c>
      <c r="G13" s="27">
        <v>1383391810.6672401</v>
      </c>
      <c r="H13" s="27">
        <v>2006737120.161006</v>
      </c>
      <c r="I13" s="27">
        <v>30772364495.04134</v>
      </c>
      <c r="J13" s="27">
        <v>0</v>
      </c>
      <c r="K13" s="27">
        <v>0</v>
      </c>
      <c r="L13" s="27">
        <v>0</v>
      </c>
      <c r="M13" s="27">
        <v>0</v>
      </c>
      <c r="N13" s="27">
        <v>0</v>
      </c>
      <c r="O13" s="27">
        <v>0</v>
      </c>
      <c r="P13" s="27">
        <v>0</v>
      </c>
      <c r="Q13" s="27">
        <v>0</v>
      </c>
      <c r="R13" s="27">
        <v>0</v>
      </c>
      <c r="S13" s="27">
        <v>5072019005.4678841</v>
      </c>
      <c r="T13" s="27">
        <v>0</v>
      </c>
    </row>
    <row r="14" spans="1:20" ht="25.5" customHeight="1" x14ac:dyDescent="0.2">
      <c r="A14" s="20" t="s">
        <v>32</v>
      </c>
      <c r="B14" s="27">
        <f t="shared" si="1"/>
        <v>101084980241.81622</v>
      </c>
      <c r="C14" s="27">
        <v>40598752393.470665</v>
      </c>
      <c r="D14" s="27">
        <v>8485032595.3445177</v>
      </c>
      <c r="E14" s="27">
        <v>16086207643.123713</v>
      </c>
      <c r="F14" s="27">
        <v>32173700887.605133</v>
      </c>
      <c r="G14" s="27">
        <v>3005115715.2035122</v>
      </c>
      <c r="H14" s="27">
        <v>684587849.67003489</v>
      </c>
      <c r="I14" s="27">
        <v>0</v>
      </c>
      <c r="J14" s="27">
        <v>0</v>
      </c>
      <c r="K14" s="27">
        <v>0</v>
      </c>
      <c r="L14" s="27">
        <v>0</v>
      </c>
      <c r="M14" s="27">
        <v>0</v>
      </c>
      <c r="N14" s="27">
        <v>0</v>
      </c>
      <c r="O14" s="27">
        <v>0</v>
      </c>
      <c r="P14" s="27">
        <v>0</v>
      </c>
      <c r="Q14" s="27">
        <v>0</v>
      </c>
      <c r="R14" s="27">
        <v>0</v>
      </c>
      <c r="S14" s="27">
        <v>0</v>
      </c>
      <c r="T14" s="27">
        <v>51583157.39864435</v>
      </c>
    </row>
    <row r="15" spans="1:20" ht="25.5" customHeight="1" x14ac:dyDescent="0.2">
      <c r="A15" s="20" t="s">
        <v>16</v>
      </c>
      <c r="B15" s="27">
        <f t="shared" si="1"/>
        <v>2281958282500.3179</v>
      </c>
      <c r="C15" s="27">
        <v>1238516339306.5771</v>
      </c>
      <c r="D15" s="27">
        <v>140042032333.93777</v>
      </c>
      <c r="E15" s="27">
        <v>236765851127.10907</v>
      </c>
      <c r="F15" s="27">
        <v>217733743480.11316</v>
      </c>
      <c r="G15" s="27">
        <v>64594635624.406883</v>
      </c>
      <c r="H15" s="27">
        <v>18458523307.344193</v>
      </c>
      <c r="I15" s="27">
        <v>106550798636.1757</v>
      </c>
      <c r="J15" s="27">
        <v>0</v>
      </c>
      <c r="K15" s="27">
        <v>0</v>
      </c>
      <c r="L15" s="27">
        <v>0</v>
      </c>
      <c r="M15" s="27">
        <v>0</v>
      </c>
      <c r="N15" s="27">
        <v>0</v>
      </c>
      <c r="O15" s="27">
        <v>519561529.70837677</v>
      </c>
      <c r="P15" s="27">
        <v>0</v>
      </c>
      <c r="Q15" s="27">
        <v>0</v>
      </c>
      <c r="R15" s="27">
        <v>0</v>
      </c>
      <c r="S15" s="27">
        <v>258776797154.94519</v>
      </c>
      <c r="T15" s="27">
        <v>0</v>
      </c>
    </row>
    <row r="16" spans="1:20" ht="25.5" customHeight="1" x14ac:dyDescent="0.2">
      <c r="A16" s="20" t="s">
        <v>31</v>
      </c>
      <c r="B16" s="27">
        <f t="shared" si="1"/>
        <v>57807223848.495941</v>
      </c>
      <c r="C16" s="27">
        <v>25073249287.197037</v>
      </c>
      <c r="D16" s="27">
        <v>4211770358.9953713</v>
      </c>
      <c r="E16" s="27">
        <v>5974638365.1564455</v>
      </c>
      <c r="F16" s="27">
        <v>20589323162.529537</v>
      </c>
      <c r="G16" s="27">
        <v>0</v>
      </c>
      <c r="H16" s="27">
        <v>0</v>
      </c>
      <c r="I16" s="27">
        <v>1958242674.6175539</v>
      </c>
      <c r="J16" s="27">
        <v>0</v>
      </c>
      <c r="K16" s="27">
        <v>0</v>
      </c>
      <c r="L16" s="27">
        <v>0</v>
      </c>
      <c r="M16" s="27">
        <v>0</v>
      </c>
      <c r="N16" s="27">
        <v>0</v>
      </c>
      <c r="O16" s="27">
        <v>0</v>
      </c>
      <c r="P16" s="27">
        <v>0</v>
      </c>
      <c r="Q16" s="27">
        <v>0</v>
      </c>
      <c r="R16" s="27">
        <v>0</v>
      </c>
      <c r="S16" s="27">
        <v>0</v>
      </c>
      <c r="T16" s="27">
        <v>0</v>
      </c>
    </row>
    <row r="17" spans="1:20" ht="25.5" customHeight="1" x14ac:dyDescent="0.2">
      <c r="A17" s="20" t="s">
        <v>12</v>
      </c>
      <c r="B17" s="27">
        <f t="shared" si="1"/>
        <v>540019643704.17865</v>
      </c>
      <c r="C17" s="27">
        <v>350710299855.36798</v>
      </c>
      <c r="D17" s="27">
        <v>44267910574.724297</v>
      </c>
      <c r="E17" s="27">
        <v>28123723000.2729</v>
      </c>
      <c r="F17" s="27">
        <v>76510702875.699905</v>
      </c>
      <c r="G17" s="27">
        <v>8766065296.2935905</v>
      </c>
      <c r="H17" s="27">
        <v>9656286988.3746395</v>
      </c>
      <c r="I17" s="27">
        <v>14787371177.379</v>
      </c>
      <c r="J17" s="27">
        <v>0</v>
      </c>
      <c r="K17" s="27">
        <v>0</v>
      </c>
      <c r="L17" s="27">
        <v>930950781.82712805</v>
      </c>
      <c r="M17" s="27">
        <v>0</v>
      </c>
      <c r="N17" s="27">
        <v>0</v>
      </c>
      <c r="O17" s="27">
        <v>645459209.02034616</v>
      </c>
      <c r="P17" s="27">
        <v>0</v>
      </c>
      <c r="Q17" s="27">
        <v>0</v>
      </c>
      <c r="R17" s="27">
        <v>0</v>
      </c>
      <c r="S17" s="27">
        <v>5620873945.2188473</v>
      </c>
      <c r="T17" s="27">
        <v>0</v>
      </c>
    </row>
    <row r="18" spans="1:20" ht="25.5" customHeight="1" x14ac:dyDescent="0.2">
      <c r="A18" s="20" t="s">
        <v>9</v>
      </c>
      <c r="B18" s="27">
        <f t="shared" si="1"/>
        <v>154890739474.11087</v>
      </c>
      <c r="C18" s="27">
        <v>22590103213.210556</v>
      </c>
      <c r="D18" s="27">
        <v>30925506190.196831</v>
      </c>
      <c r="E18" s="27">
        <v>18233207593.635414</v>
      </c>
      <c r="F18" s="27">
        <v>48095162280.572708</v>
      </c>
      <c r="G18" s="27">
        <v>13472503535.950287</v>
      </c>
      <c r="H18" s="27">
        <v>5624439478.2475262</v>
      </c>
      <c r="I18" s="27">
        <v>12355130445.202856</v>
      </c>
      <c r="J18" s="27">
        <v>0</v>
      </c>
      <c r="K18" s="27">
        <v>0</v>
      </c>
      <c r="L18" s="27">
        <v>0</v>
      </c>
      <c r="M18" s="27">
        <v>0</v>
      </c>
      <c r="N18" s="27">
        <v>0</v>
      </c>
      <c r="O18" s="27">
        <v>0</v>
      </c>
      <c r="P18" s="27">
        <v>0</v>
      </c>
      <c r="Q18" s="27">
        <v>0</v>
      </c>
      <c r="R18" s="27">
        <v>0</v>
      </c>
      <c r="S18" s="27">
        <v>3594686737.0947027</v>
      </c>
      <c r="T18" s="27">
        <v>0</v>
      </c>
    </row>
    <row r="19" spans="1:20" ht="25.5" customHeight="1" x14ac:dyDescent="0.2">
      <c r="A19" s="20" t="s">
        <v>26</v>
      </c>
      <c r="B19" s="27">
        <f t="shared" si="1"/>
        <v>119622474832.54306</v>
      </c>
      <c r="C19" s="27">
        <v>8546780883.9083977</v>
      </c>
      <c r="D19" s="27">
        <v>58688809990.448708</v>
      </c>
      <c r="E19" s="27">
        <v>18502020037.801273</v>
      </c>
      <c r="F19" s="27">
        <v>29284042497.531662</v>
      </c>
      <c r="G19" s="27">
        <v>1783437423.723</v>
      </c>
      <c r="H19" s="27">
        <v>795138716.26656795</v>
      </c>
      <c r="I19" s="27">
        <v>0</v>
      </c>
      <c r="J19" s="27">
        <v>0</v>
      </c>
      <c r="K19" s="27">
        <v>121944438.82244162</v>
      </c>
      <c r="L19" s="27">
        <v>50810182.402329095</v>
      </c>
      <c r="M19" s="27">
        <v>0</v>
      </c>
      <c r="N19" s="27">
        <v>0</v>
      </c>
      <c r="O19" s="27">
        <v>0</v>
      </c>
      <c r="P19" s="27">
        <v>0</v>
      </c>
      <c r="Q19" s="27">
        <v>0</v>
      </c>
      <c r="R19" s="27">
        <v>0</v>
      </c>
      <c r="S19" s="27">
        <v>1849490661.6386669</v>
      </c>
      <c r="T19" s="27">
        <v>0</v>
      </c>
    </row>
    <row r="20" spans="1:20" ht="25.5" customHeight="1" x14ac:dyDescent="0.2">
      <c r="A20" s="20" t="s">
        <v>19</v>
      </c>
      <c r="B20" s="27">
        <f t="shared" si="1"/>
        <v>95782933373.551422</v>
      </c>
      <c r="C20" s="27">
        <v>63589601413.785385</v>
      </c>
      <c r="D20" s="27">
        <v>32193331959.766037</v>
      </c>
      <c r="E20" s="27">
        <v>0</v>
      </c>
      <c r="F20" s="27">
        <v>0</v>
      </c>
      <c r="G20" s="27">
        <v>0</v>
      </c>
      <c r="H20" s="27">
        <v>0</v>
      </c>
      <c r="I20" s="27">
        <v>0</v>
      </c>
      <c r="J20" s="27">
        <v>0</v>
      </c>
      <c r="K20" s="27">
        <v>0</v>
      </c>
      <c r="L20" s="27">
        <v>0</v>
      </c>
      <c r="M20" s="27">
        <v>0</v>
      </c>
      <c r="N20" s="27">
        <v>0</v>
      </c>
      <c r="O20" s="27">
        <v>0</v>
      </c>
      <c r="P20" s="27">
        <v>0</v>
      </c>
      <c r="Q20" s="27">
        <v>0</v>
      </c>
      <c r="R20" s="27">
        <v>0</v>
      </c>
      <c r="S20" s="27">
        <v>0</v>
      </c>
      <c r="T20" s="27">
        <v>0</v>
      </c>
    </row>
    <row r="21" spans="1:20" ht="25.5" customHeight="1" x14ac:dyDescent="0.2">
      <c r="A21" s="20" t="s">
        <v>13</v>
      </c>
      <c r="B21" s="27">
        <f t="shared" si="1"/>
        <v>1204108809139.207</v>
      </c>
      <c r="C21" s="27">
        <v>426760718161.72369</v>
      </c>
      <c r="D21" s="27">
        <v>16755553054.498558</v>
      </c>
      <c r="E21" s="27">
        <v>192136640411.04715</v>
      </c>
      <c r="F21" s="27">
        <v>398148108851.98682</v>
      </c>
      <c r="G21" s="27">
        <v>85086223483.86351</v>
      </c>
      <c r="H21" s="27">
        <v>68130491066.236542</v>
      </c>
      <c r="I21" s="27">
        <v>16210537809.859888</v>
      </c>
      <c r="J21" s="27">
        <v>0</v>
      </c>
      <c r="K21" s="27">
        <v>0</v>
      </c>
      <c r="L21" s="27">
        <v>0</v>
      </c>
      <c r="M21" s="27">
        <v>0</v>
      </c>
      <c r="N21" s="27">
        <v>0</v>
      </c>
      <c r="O21" s="27">
        <v>880536299.99104524</v>
      </c>
      <c r="P21" s="27">
        <v>0</v>
      </c>
      <c r="Q21" s="27">
        <v>0</v>
      </c>
      <c r="R21" s="27">
        <v>0</v>
      </c>
      <c r="S21" s="27">
        <v>0</v>
      </c>
      <c r="T21" s="27">
        <v>0</v>
      </c>
    </row>
    <row r="22" spans="1:20" ht="25.5" customHeight="1" x14ac:dyDescent="0.2">
      <c r="A22" s="20" t="s">
        <v>30</v>
      </c>
      <c r="B22" s="27">
        <f t="shared" si="1"/>
        <v>123619544824.34445</v>
      </c>
      <c r="C22" s="27">
        <v>34693955284.030632</v>
      </c>
      <c r="D22" s="27">
        <v>19026250234.631653</v>
      </c>
      <c r="E22" s="27">
        <v>6991769202.18859</v>
      </c>
      <c r="F22" s="27">
        <v>46336911918.853966</v>
      </c>
      <c r="G22" s="27">
        <v>11508981889.086525</v>
      </c>
      <c r="H22" s="27">
        <v>5061676295.5531034</v>
      </c>
      <c r="I22" s="27">
        <v>0</v>
      </c>
      <c r="J22" s="27">
        <v>0</v>
      </c>
      <c r="K22" s="27">
        <v>0</v>
      </c>
      <c r="L22" s="27">
        <v>0</v>
      </c>
      <c r="M22" s="27">
        <v>0</v>
      </c>
      <c r="N22" s="27">
        <v>0</v>
      </c>
      <c r="O22" s="27">
        <v>0</v>
      </c>
      <c r="P22" s="27">
        <v>0</v>
      </c>
      <c r="Q22" s="27">
        <v>0</v>
      </c>
      <c r="R22" s="27">
        <v>0</v>
      </c>
      <c r="S22" s="27">
        <v>0</v>
      </c>
      <c r="T22" s="27">
        <v>0</v>
      </c>
    </row>
    <row r="23" spans="1:20" ht="25.5" customHeight="1" x14ac:dyDescent="0.2">
      <c r="A23" s="20" t="s">
        <v>29</v>
      </c>
      <c r="B23" s="27">
        <f t="shared" si="1"/>
        <v>446277677156.92499</v>
      </c>
      <c r="C23" s="27">
        <v>126786907574.03883</v>
      </c>
      <c r="D23" s="27">
        <v>33922354905.894779</v>
      </c>
      <c r="E23" s="27">
        <v>49333896841.192032</v>
      </c>
      <c r="F23" s="27">
        <v>189615165744.43784</v>
      </c>
      <c r="G23" s="27">
        <v>13964986998.463058</v>
      </c>
      <c r="H23" s="27">
        <v>11384566146.272476</v>
      </c>
      <c r="I23" s="27">
        <v>14925005062.862133</v>
      </c>
      <c r="J23" s="27">
        <v>0</v>
      </c>
      <c r="K23" s="27">
        <v>0</v>
      </c>
      <c r="L23" s="27">
        <v>0</v>
      </c>
      <c r="M23" s="27">
        <v>0</v>
      </c>
      <c r="N23" s="27">
        <v>0</v>
      </c>
      <c r="O23" s="27">
        <v>0</v>
      </c>
      <c r="P23" s="27">
        <v>0</v>
      </c>
      <c r="Q23" s="27">
        <v>0</v>
      </c>
      <c r="R23" s="27">
        <v>0</v>
      </c>
      <c r="S23" s="27">
        <v>6344793883.7638769</v>
      </c>
      <c r="T23" s="27">
        <v>0</v>
      </c>
    </row>
    <row r="24" spans="1:20" ht="25.5" customHeight="1" x14ac:dyDescent="0.2">
      <c r="A24" s="20" t="s">
        <v>20</v>
      </c>
      <c r="B24" s="27">
        <f t="shared" si="1"/>
        <v>142697966911.10263</v>
      </c>
      <c r="C24" s="27">
        <v>56738521843.17218</v>
      </c>
      <c r="D24" s="27">
        <v>2382631943.8972254</v>
      </c>
      <c r="E24" s="27">
        <v>26620870987.925583</v>
      </c>
      <c r="F24" s="27">
        <v>24305314870.718777</v>
      </c>
      <c r="G24" s="27">
        <v>13070526270.393391</v>
      </c>
      <c r="H24" s="27">
        <v>10331456277.466053</v>
      </c>
      <c r="I24" s="27">
        <v>555535943.47255731</v>
      </c>
      <c r="J24" s="27">
        <v>0</v>
      </c>
      <c r="K24" s="27">
        <v>0</v>
      </c>
      <c r="L24" s="27">
        <v>0</v>
      </c>
      <c r="M24" s="27">
        <v>0</v>
      </c>
      <c r="N24" s="27">
        <v>0</v>
      </c>
      <c r="O24" s="27">
        <v>0</v>
      </c>
      <c r="P24" s="27">
        <v>0</v>
      </c>
      <c r="Q24" s="27">
        <v>0</v>
      </c>
      <c r="R24" s="27">
        <v>0</v>
      </c>
      <c r="S24" s="27">
        <v>8693108774.05686</v>
      </c>
      <c r="T24" s="27">
        <v>0</v>
      </c>
    </row>
    <row r="25" spans="1:20" ht="25.5" customHeight="1" x14ac:dyDescent="0.2">
      <c r="A25" s="20" t="s">
        <v>14</v>
      </c>
      <c r="B25" s="27">
        <f t="shared" si="1"/>
        <v>598495504841.37732</v>
      </c>
      <c r="C25" s="27">
        <v>225936537546.61798</v>
      </c>
      <c r="D25" s="27">
        <v>22974298761.796471</v>
      </c>
      <c r="E25" s="27">
        <v>72078479545.882294</v>
      </c>
      <c r="F25" s="27">
        <v>219878699502.42419</v>
      </c>
      <c r="G25" s="27">
        <v>21032749435.102257</v>
      </c>
      <c r="H25" s="27">
        <v>13602223549.245867</v>
      </c>
      <c r="I25" s="27">
        <v>19610387014.14777</v>
      </c>
      <c r="J25" s="27">
        <v>0</v>
      </c>
      <c r="K25" s="27">
        <v>23461919.101519149</v>
      </c>
      <c r="L25" s="27">
        <v>0</v>
      </c>
      <c r="M25" s="27">
        <v>0</v>
      </c>
      <c r="N25" s="27">
        <v>0</v>
      </c>
      <c r="O25" s="27">
        <v>132653690.59998927</v>
      </c>
      <c r="P25" s="27">
        <v>0</v>
      </c>
      <c r="Q25" s="27">
        <v>0</v>
      </c>
      <c r="R25" s="27">
        <v>0</v>
      </c>
      <c r="S25" s="27">
        <v>3226013876.4588833</v>
      </c>
      <c r="T25" s="27">
        <v>0</v>
      </c>
    </row>
    <row r="26" spans="1:20" ht="25.5" customHeight="1" x14ac:dyDescent="0.2">
      <c r="A26" s="20" t="s">
        <v>11</v>
      </c>
      <c r="B26" s="27">
        <f>SUM(C26:T26)</f>
        <v>205339853927.09128</v>
      </c>
      <c r="C26" s="27">
        <v>78121274762.323685</v>
      </c>
      <c r="D26" s="27">
        <v>11402145185.052105</v>
      </c>
      <c r="E26" s="27">
        <v>13577140504.439617</v>
      </c>
      <c r="F26" s="27">
        <v>82039327331.301132</v>
      </c>
      <c r="G26" s="27">
        <v>14292336449.454546</v>
      </c>
      <c r="H26" s="27">
        <v>3238484722.0617781</v>
      </c>
      <c r="I26" s="27">
        <v>2346750238.7168941</v>
      </c>
      <c r="J26" s="27">
        <v>0</v>
      </c>
      <c r="K26" s="27">
        <v>0</v>
      </c>
      <c r="L26" s="27">
        <v>0</v>
      </c>
      <c r="M26" s="27">
        <v>0</v>
      </c>
      <c r="N26" s="27">
        <v>0</v>
      </c>
      <c r="O26" s="27">
        <v>0</v>
      </c>
      <c r="P26" s="27">
        <v>322394733.74152726</v>
      </c>
      <c r="Q26" s="27">
        <v>0</v>
      </c>
      <c r="R26" s="27">
        <v>0</v>
      </c>
      <c r="S26" s="27">
        <v>0</v>
      </c>
      <c r="T26" s="27">
        <v>0</v>
      </c>
    </row>
    <row r="27" spans="1:20" ht="25.5" customHeight="1" x14ac:dyDescent="0.2">
      <c r="A27" s="20" t="s">
        <v>25</v>
      </c>
      <c r="B27" s="27">
        <f t="shared" si="1"/>
        <v>36379824982.528458</v>
      </c>
      <c r="C27" s="27">
        <v>13042043494.553595</v>
      </c>
      <c r="D27" s="27">
        <v>23443419.557817128</v>
      </c>
      <c r="E27" s="27">
        <v>5940497544.9930277</v>
      </c>
      <c r="F27" s="27">
        <v>16206065158.287323</v>
      </c>
      <c r="G27" s="27">
        <v>1953618.9314107229</v>
      </c>
      <c r="H27" s="27">
        <v>268036435.61108726</v>
      </c>
      <c r="I27" s="27">
        <v>0</v>
      </c>
      <c r="J27" s="27">
        <v>0</v>
      </c>
      <c r="K27" s="27">
        <v>0</v>
      </c>
      <c r="L27" s="27">
        <v>0</v>
      </c>
      <c r="M27" s="27">
        <v>0</v>
      </c>
      <c r="N27" s="27">
        <v>167620454.02890381</v>
      </c>
      <c r="O27" s="27">
        <v>0</v>
      </c>
      <c r="P27" s="27">
        <v>0</v>
      </c>
      <c r="Q27" s="27">
        <v>0</v>
      </c>
      <c r="R27" s="27">
        <v>476194471.67302221</v>
      </c>
      <c r="S27" s="27">
        <v>253970384.89227852</v>
      </c>
      <c r="T27" s="27">
        <v>0</v>
      </c>
    </row>
    <row r="28" spans="1:20" ht="25.5" customHeight="1" x14ac:dyDescent="0.2">
      <c r="A28" s="20" t="s">
        <v>3</v>
      </c>
      <c r="B28" s="27">
        <f t="shared" si="1"/>
        <v>249329347827.63882</v>
      </c>
      <c r="C28" s="27">
        <v>154299243254.44421</v>
      </c>
      <c r="D28" s="27">
        <v>3033982823.4833112</v>
      </c>
      <c r="E28" s="27">
        <v>69927424279.2285</v>
      </c>
      <c r="F28" s="27">
        <v>9599947517.0119324</v>
      </c>
      <c r="G28" s="27">
        <v>7675674359.1195517</v>
      </c>
      <c r="H28" s="27">
        <v>1339735224.1837268</v>
      </c>
      <c r="I28" s="27">
        <v>624439629.08978724</v>
      </c>
      <c r="J28" s="27">
        <v>0</v>
      </c>
      <c r="K28" s="27">
        <v>0</v>
      </c>
      <c r="L28" s="27">
        <v>0</v>
      </c>
      <c r="M28" s="27">
        <v>0</v>
      </c>
      <c r="N28" s="27">
        <v>0</v>
      </c>
      <c r="O28" s="27">
        <v>0</v>
      </c>
      <c r="P28" s="27">
        <v>0</v>
      </c>
      <c r="Q28" s="27">
        <v>0</v>
      </c>
      <c r="R28" s="27">
        <v>0</v>
      </c>
      <c r="S28" s="27">
        <v>2090926634.7097247</v>
      </c>
      <c r="T28" s="27">
        <v>737974106.36813807</v>
      </c>
    </row>
    <row r="29" spans="1:20" ht="25.5" customHeight="1" x14ac:dyDescent="0.2">
      <c r="A29" s="20" t="s">
        <v>4</v>
      </c>
      <c r="B29" s="27">
        <f t="shared" si="1"/>
        <v>283486368224.10376</v>
      </c>
      <c r="C29" s="27">
        <v>97958886219.817917</v>
      </c>
      <c r="D29" s="27">
        <v>13246806228.042553</v>
      </c>
      <c r="E29" s="27">
        <v>87944184504.569595</v>
      </c>
      <c r="F29" s="27">
        <v>75022074282.879242</v>
      </c>
      <c r="G29" s="27">
        <v>3533601870.341156</v>
      </c>
      <c r="H29" s="27">
        <v>3789602677.5174155</v>
      </c>
      <c r="I29" s="27">
        <v>650380427.96580744</v>
      </c>
      <c r="J29" s="27">
        <v>0</v>
      </c>
      <c r="K29" s="27">
        <v>0</v>
      </c>
      <c r="L29" s="27">
        <v>0</v>
      </c>
      <c r="M29" s="27">
        <v>0</v>
      </c>
      <c r="N29" s="27">
        <v>0</v>
      </c>
      <c r="O29" s="27">
        <v>0</v>
      </c>
      <c r="P29" s="27">
        <v>0</v>
      </c>
      <c r="Q29" s="27">
        <v>0</v>
      </c>
      <c r="R29" s="27">
        <v>0</v>
      </c>
      <c r="S29" s="27">
        <v>1340832012.9701049</v>
      </c>
      <c r="T29" s="27">
        <v>0</v>
      </c>
    </row>
    <row r="30" spans="1:20" ht="25.5" customHeight="1" x14ac:dyDescent="0.2">
      <c r="A30" s="20" t="s">
        <v>23</v>
      </c>
      <c r="B30" s="27">
        <f t="shared" si="1"/>
        <v>102040812132.72112</v>
      </c>
      <c r="C30" s="27">
        <v>6839228861.9977083</v>
      </c>
      <c r="D30" s="27">
        <v>514989552.83274448</v>
      </c>
      <c r="E30" s="27">
        <v>52094443696.405838</v>
      </c>
      <c r="F30" s="27">
        <v>40202705150.677277</v>
      </c>
      <c r="G30" s="27">
        <v>1546111387.1387579</v>
      </c>
      <c r="H30" s="27">
        <v>843333483.66878164</v>
      </c>
      <c r="I30" s="27">
        <v>0</v>
      </c>
      <c r="J30" s="27">
        <v>0</v>
      </c>
      <c r="K30" s="27">
        <v>0</v>
      </c>
      <c r="L30" s="27">
        <v>0</v>
      </c>
      <c r="M30" s="27">
        <v>0</v>
      </c>
      <c r="N30" s="27">
        <v>0</v>
      </c>
      <c r="O30" s="27">
        <v>0</v>
      </c>
      <c r="P30" s="27">
        <v>0</v>
      </c>
      <c r="Q30" s="27">
        <v>0</v>
      </c>
      <c r="R30" s="27">
        <v>0</v>
      </c>
      <c r="S30" s="27">
        <v>0</v>
      </c>
      <c r="T30" s="27">
        <v>0</v>
      </c>
    </row>
    <row r="31" spans="1:20" ht="25.5" customHeight="1" x14ac:dyDescent="0.2">
      <c r="A31" s="20" t="s">
        <v>6</v>
      </c>
      <c r="B31" s="27">
        <f t="shared" si="1"/>
        <v>458682409305.33276</v>
      </c>
      <c r="C31" s="27">
        <v>163623361495.677</v>
      </c>
      <c r="D31" s="27">
        <v>9997851052.1950798</v>
      </c>
      <c r="E31" s="27">
        <v>83803604266.095901</v>
      </c>
      <c r="F31" s="27">
        <v>66006891982.114998</v>
      </c>
      <c r="G31" s="27">
        <v>19222761387.149899</v>
      </c>
      <c r="H31" s="27">
        <v>6172711731.7734804</v>
      </c>
      <c r="I31" s="27">
        <v>108217514384.84599</v>
      </c>
      <c r="J31" s="27">
        <v>0</v>
      </c>
      <c r="K31" s="27">
        <v>0</v>
      </c>
      <c r="L31" s="27">
        <v>0</v>
      </c>
      <c r="M31" s="27">
        <v>926247519.49301267</v>
      </c>
      <c r="N31" s="27">
        <v>0</v>
      </c>
      <c r="O31" s="27">
        <v>0</v>
      </c>
      <c r="P31" s="27">
        <v>0</v>
      </c>
      <c r="Q31" s="27">
        <v>40271631.282304898</v>
      </c>
      <c r="R31" s="27">
        <v>0</v>
      </c>
      <c r="S31" s="27">
        <v>671193854.70508158</v>
      </c>
      <c r="T31" s="27">
        <v>0</v>
      </c>
    </row>
    <row r="32" spans="1:20" ht="25.5" customHeight="1" x14ac:dyDescent="0.2">
      <c r="A32" s="20" t="s">
        <v>2</v>
      </c>
      <c r="B32" s="27">
        <f t="shared" si="1"/>
        <v>180906923442.4805</v>
      </c>
      <c r="C32" s="27">
        <v>22370953744.508598</v>
      </c>
      <c r="D32" s="27">
        <v>6124517809.129405</v>
      </c>
      <c r="E32" s="27">
        <v>14679360626.469181</v>
      </c>
      <c r="F32" s="27">
        <v>97192146279.924103</v>
      </c>
      <c r="G32" s="27">
        <v>35892226224.928185</v>
      </c>
      <c r="H32" s="27">
        <v>1618387368.2893116</v>
      </c>
      <c r="I32" s="27">
        <v>2370781086.8525987</v>
      </c>
      <c r="J32" s="27">
        <v>0</v>
      </c>
      <c r="K32" s="27">
        <v>0</v>
      </c>
      <c r="L32" s="27">
        <v>658550302.3791194</v>
      </c>
      <c r="M32" s="27">
        <v>0</v>
      </c>
      <c r="N32" s="27">
        <v>0</v>
      </c>
      <c r="O32" s="27">
        <v>0</v>
      </c>
      <c r="P32" s="27">
        <v>0</v>
      </c>
      <c r="Q32" s="27">
        <v>0</v>
      </c>
      <c r="R32" s="27">
        <v>0</v>
      </c>
      <c r="S32" s="27">
        <v>0</v>
      </c>
      <c r="T32" s="27">
        <v>0</v>
      </c>
    </row>
    <row r="33" spans="1:20" ht="25.5" customHeight="1" x14ac:dyDescent="0.2">
      <c r="A33" s="20" t="s">
        <v>27</v>
      </c>
      <c r="B33" s="27">
        <f t="shared" si="1"/>
        <v>320234148701.68311</v>
      </c>
      <c r="C33" s="27">
        <v>102251438736.01822</v>
      </c>
      <c r="D33" s="27">
        <v>44806766112.104362</v>
      </c>
      <c r="E33" s="27">
        <v>47571744941.055519</v>
      </c>
      <c r="F33" s="27">
        <v>10726566319.397352</v>
      </c>
      <c r="G33" s="27">
        <v>37421875725.833893</v>
      </c>
      <c r="H33" s="27">
        <v>77455756867.273788</v>
      </c>
      <c r="I33" s="27">
        <v>0</v>
      </c>
      <c r="J33" s="27">
        <v>0</v>
      </c>
      <c r="K33" s="27">
        <v>0</v>
      </c>
      <c r="L33" s="27">
        <v>0</v>
      </c>
      <c r="M33" s="27">
        <v>0</v>
      </c>
      <c r="N33" s="27">
        <v>0</v>
      </c>
      <c r="O33" s="27">
        <v>0</v>
      </c>
      <c r="P33" s="27">
        <v>0</v>
      </c>
      <c r="Q33" s="27">
        <v>0</v>
      </c>
      <c r="R33" s="27">
        <v>0</v>
      </c>
      <c r="S33" s="27">
        <v>0</v>
      </c>
      <c r="T33" s="27">
        <v>0</v>
      </c>
    </row>
    <row r="34" spans="1:20" ht="25.5" customHeight="1" x14ac:dyDescent="0.2">
      <c r="A34" s="20" t="s">
        <v>21</v>
      </c>
      <c r="B34" s="27">
        <f t="shared" si="1"/>
        <v>212575119266.64075</v>
      </c>
      <c r="C34" s="27">
        <v>18123733038.27206</v>
      </c>
      <c r="D34" s="27">
        <v>6358107865.2549391</v>
      </c>
      <c r="E34" s="27">
        <v>10318565809.347759</v>
      </c>
      <c r="F34" s="27">
        <v>116806245504.30251</v>
      </c>
      <c r="G34" s="27">
        <v>11468994149.659025</v>
      </c>
      <c r="H34" s="27">
        <v>9635769952.3478947</v>
      </c>
      <c r="I34" s="27">
        <v>37176681464.650131</v>
      </c>
      <c r="J34" s="27">
        <v>0</v>
      </c>
      <c r="K34" s="27">
        <v>0</v>
      </c>
      <c r="L34" s="27">
        <v>0</v>
      </c>
      <c r="M34" s="27">
        <v>0</v>
      </c>
      <c r="N34" s="27">
        <v>0</v>
      </c>
      <c r="O34" s="27">
        <v>553424478.84361196</v>
      </c>
      <c r="P34" s="27">
        <v>0</v>
      </c>
      <c r="Q34" s="27">
        <v>0</v>
      </c>
      <c r="R34" s="27">
        <v>2133597003.9628723</v>
      </c>
      <c r="S34" s="27">
        <v>0</v>
      </c>
      <c r="T34" s="27">
        <v>0</v>
      </c>
    </row>
    <row r="35" spans="1:20" ht="25.5" customHeight="1" x14ac:dyDescent="0.2">
      <c r="A35" s="20" t="s">
        <v>15</v>
      </c>
      <c r="B35" s="27">
        <f t="shared" si="1"/>
        <v>288237730955.31091</v>
      </c>
      <c r="C35" s="27">
        <v>86848690207.295944</v>
      </c>
      <c r="D35" s="27">
        <v>6322386470.0689793</v>
      </c>
      <c r="E35" s="27">
        <v>38516845953.552177</v>
      </c>
      <c r="F35" s="27">
        <v>81374217023.066223</v>
      </c>
      <c r="G35" s="27">
        <v>35967560027.103882</v>
      </c>
      <c r="H35" s="27">
        <v>5485992583.0564404</v>
      </c>
      <c r="I35" s="27">
        <v>10381420264.251432</v>
      </c>
      <c r="J35" s="27">
        <v>0</v>
      </c>
      <c r="K35" s="27">
        <v>0</v>
      </c>
      <c r="L35" s="27">
        <v>0</v>
      </c>
      <c r="M35" s="27">
        <v>0</v>
      </c>
      <c r="N35" s="27">
        <v>68175990.342231616</v>
      </c>
      <c r="O35" s="27">
        <v>1704399.7585557904</v>
      </c>
      <c r="P35" s="27">
        <v>0</v>
      </c>
      <c r="Q35" s="27">
        <v>0</v>
      </c>
      <c r="R35" s="27">
        <v>409055942.05338973</v>
      </c>
      <c r="S35" s="27">
        <v>22861682094.761665</v>
      </c>
      <c r="T35" s="27">
        <v>0</v>
      </c>
    </row>
    <row r="36" spans="1:20" ht="25.5" customHeight="1" x14ac:dyDescent="0.2">
      <c r="A36" s="21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</row>
  </sheetData>
  <mergeCells count="2">
    <mergeCell ref="A2:D2"/>
    <mergeCell ref="A1:B1"/>
  </mergeCells>
  <hyperlinks>
    <hyperlink ref="A1" location="'فهرست جداول'!A1" display="'فهرست جداول'!A1"/>
  </hyperlink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6"/>
  <sheetViews>
    <sheetView rightToLeft="1" zoomScaleNormal="100" workbookViewId="0">
      <selection activeCell="A3" sqref="A1:A1048576"/>
    </sheetView>
  </sheetViews>
  <sheetFormatPr defaultRowHeight="25.5" customHeight="1" x14ac:dyDescent="0.2"/>
  <cols>
    <col min="1" max="1" width="25" style="10" customWidth="1"/>
    <col min="2" max="36" width="21.85546875" style="9" customWidth="1"/>
    <col min="37" max="37" width="20.7109375" style="9" bestFit="1" customWidth="1"/>
    <col min="38" max="38" width="13.85546875" style="9" bestFit="1" customWidth="1"/>
    <col min="39" max="39" width="12" style="9" bestFit="1" customWidth="1"/>
    <col min="40" max="40" width="21.85546875" style="9" bestFit="1" customWidth="1"/>
    <col min="41" max="41" width="13.85546875" style="9" bestFit="1" customWidth="1"/>
    <col min="42" max="42" width="12" style="9" bestFit="1" customWidth="1"/>
    <col min="43" max="43" width="21.85546875" style="9" bestFit="1" customWidth="1"/>
    <col min="44" max="44" width="13.85546875" style="9" bestFit="1" customWidth="1"/>
    <col min="45" max="45" width="12" style="9" bestFit="1" customWidth="1"/>
    <col min="46" max="46" width="21.85546875" style="9" bestFit="1" customWidth="1"/>
    <col min="47" max="47" width="13.85546875" style="9" bestFit="1" customWidth="1"/>
    <col min="48" max="48" width="12" style="9" bestFit="1" customWidth="1"/>
    <col min="49" max="49" width="21.85546875" style="9" bestFit="1" customWidth="1"/>
    <col min="50" max="50" width="13.85546875" style="9" bestFit="1" customWidth="1"/>
    <col min="51" max="51" width="12" style="9" bestFit="1" customWidth="1"/>
    <col min="52" max="52" width="21.85546875" style="9" bestFit="1" customWidth="1"/>
    <col min="53" max="53" width="13.85546875" style="9" bestFit="1" customWidth="1"/>
    <col min="54" max="54" width="20.7109375" style="9" bestFit="1" customWidth="1"/>
    <col min="55" max="55" width="13.85546875" style="9" bestFit="1" customWidth="1"/>
    <col min="56" max="56" width="12" style="9" bestFit="1" customWidth="1"/>
    <col min="57" max="57" width="21.85546875" style="9" bestFit="1" customWidth="1"/>
    <col min="58" max="58" width="13.85546875" style="9" bestFit="1" customWidth="1"/>
    <col min="59" max="59" width="21.85546875" style="9" bestFit="1" customWidth="1"/>
    <col min="60" max="60" width="13.85546875" style="9" bestFit="1" customWidth="1"/>
    <col min="61" max="61" width="21.85546875" style="9" bestFit="1" customWidth="1"/>
    <col min="62" max="62" width="13.85546875" style="9" bestFit="1" customWidth="1"/>
    <col min="63" max="63" width="12" style="9" bestFit="1" customWidth="1"/>
    <col min="64" max="64" width="21.85546875" style="9" bestFit="1" customWidth="1"/>
    <col min="65" max="65" width="13.85546875" style="9" bestFit="1" customWidth="1"/>
    <col min="66" max="66" width="12" style="9" bestFit="1" customWidth="1"/>
    <col min="67" max="67" width="21.85546875" style="9" bestFit="1" customWidth="1"/>
    <col min="68" max="68" width="13.85546875" style="9" bestFit="1" customWidth="1"/>
    <col min="69" max="69" width="21.85546875" style="9" bestFit="1" customWidth="1"/>
    <col min="70" max="70" width="13.85546875" style="9" bestFit="1" customWidth="1"/>
    <col min="71" max="71" width="12" style="9" bestFit="1" customWidth="1"/>
    <col min="72" max="72" width="21.85546875" style="9" bestFit="1" customWidth="1"/>
    <col min="73" max="73" width="13.85546875" style="9" bestFit="1" customWidth="1"/>
    <col min="74" max="74" width="12" style="9" bestFit="1" customWidth="1"/>
    <col min="75" max="75" width="21.85546875" style="9" bestFit="1" customWidth="1"/>
    <col min="76" max="76" width="12.85546875" style="9" bestFit="1" customWidth="1"/>
    <col min="77" max="77" width="11" style="9" bestFit="1" customWidth="1"/>
    <col min="78" max="78" width="21.85546875" style="9" bestFit="1" customWidth="1"/>
    <col min="79" max="79" width="13.85546875" style="9" bestFit="1" customWidth="1"/>
    <col min="80" max="80" width="12" style="9" bestFit="1" customWidth="1"/>
    <col min="81" max="81" width="21.85546875" style="9" bestFit="1" customWidth="1"/>
    <col min="82" max="82" width="13.85546875" style="9" bestFit="1" customWidth="1"/>
    <col min="83" max="83" width="12" style="9" bestFit="1" customWidth="1"/>
    <col min="84" max="84" width="21.85546875" style="9" bestFit="1" customWidth="1"/>
    <col min="85" max="85" width="13.85546875" style="9" bestFit="1" customWidth="1"/>
    <col min="86" max="86" width="12" style="9" bestFit="1" customWidth="1"/>
    <col min="87" max="87" width="21.85546875" style="9" bestFit="1" customWidth="1"/>
    <col min="88" max="88" width="13.85546875" style="9" bestFit="1" customWidth="1"/>
    <col min="89" max="89" width="12" style="9" bestFit="1" customWidth="1"/>
    <col min="90" max="90" width="21.85546875" style="9" bestFit="1" customWidth="1"/>
    <col min="91" max="91" width="13.85546875" style="9" bestFit="1" customWidth="1"/>
    <col min="92" max="92" width="12" style="9" bestFit="1" customWidth="1"/>
    <col min="93" max="93" width="21.85546875" style="9" bestFit="1" customWidth="1"/>
    <col min="94" max="94" width="11.85546875" style="9" bestFit="1" customWidth="1"/>
    <col min="95" max="95" width="21.85546875" style="9" bestFit="1" customWidth="1"/>
    <col min="96" max="96" width="13.85546875" style="9" bestFit="1" customWidth="1"/>
    <col min="97" max="97" width="12" style="9" bestFit="1" customWidth="1"/>
    <col min="98" max="98" width="21.85546875" style="9" bestFit="1" customWidth="1"/>
    <col min="99" max="99" width="13.85546875" style="9" bestFit="1" customWidth="1"/>
    <col min="100" max="100" width="12" style="9" bestFit="1" customWidth="1"/>
    <col min="101" max="101" width="21.85546875" style="9" bestFit="1" customWidth="1"/>
    <col min="102" max="102" width="13.85546875" style="9" bestFit="1" customWidth="1"/>
    <col min="103" max="103" width="12" style="9" bestFit="1" customWidth="1"/>
    <col min="104" max="104" width="21.85546875" style="9" bestFit="1" customWidth="1"/>
    <col min="105" max="105" width="13.85546875" style="9" bestFit="1" customWidth="1"/>
    <col min="106" max="106" width="12" style="9" bestFit="1" customWidth="1"/>
    <col min="107" max="107" width="21.85546875" style="9" bestFit="1" customWidth="1"/>
    <col min="108" max="108" width="13.85546875" style="9" bestFit="1" customWidth="1"/>
    <col min="109" max="109" width="12" style="9" bestFit="1" customWidth="1"/>
    <col min="110" max="110" width="21.85546875" style="9" bestFit="1" customWidth="1"/>
    <col min="111" max="111" width="12.85546875" style="9" bestFit="1" customWidth="1"/>
    <col min="112" max="112" width="21.85546875" style="9" bestFit="1" customWidth="1"/>
    <col min="113" max="113" width="13.85546875" style="9" bestFit="1" customWidth="1"/>
    <col min="114" max="114" width="12" style="9" bestFit="1" customWidth="1"/>
    <col min="115" max="115" width="21.85546875" style="9" bestFit="1" customWidth="1"/>
    <col min="116" max="116" width="11.85546875" style="9" bestFit="1" customWidth="1"/>
    <col min="117" max="117" width="10" style="9" bestFit="1" customWidth="1"/>
    <col min="118" max="118" width="21.85546875" style="9" bestFit="1" customWidth="1"/>
    <col min="119" max="119" width="9.140625" style="9"/>
    <col min="120" max="120" width="12.140625" style="9" bestFit="1" customWidth="1"/>
    <col min="121" max="121" width="11.28515625" style="9" bestFit="1" customWidth="1"/>
    <col min="122" max="16384" width="9.140625" style="9"/>
  </cols>
  <sheetData>
    <row r="1" spans="1:36" ht="25.5" customHeight="1" x14ac:dyDescent="0.2">
      <c r="A1" s="8" t="s">
        <v>144</v>
      </c>
      <c r="B1" s="8"/>
    </row>
    <row r="2" spans="1:36" s="10" customFormat="1" ht="35.25" customHeight="1" x14ac:dyDescent="0.2">
      <c r="A2" s="18" t="s">
        <v>166</v>
      </c>
      <c r="B2" s="18"/>
      <c r="C2" s="18"/>
      <c r="D2" s="18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</row>
    <row r="3" spans="1:36" ht="63" customHeight="1" x14ac:dyDescent="0.2">
      <c r="A3" s="19" t="s">
        <v>86</v>
      </c>
      <c r="B3" s="19" t="s">
        <v>94</v>
      </c>
      <c r="C3" s="19" t="s">
        <v>108</v>
      </c>
      <c r="D3" s="19" t="s">
        <v>34</v>
      </c>
      <c r="E3" s="19" t="s">
        <v>35</v>
      </c>
      <c r="F3" s="19" t="s">
        <v>36</v>
      </c>
      <c r="G3" s="19" t="s">
        <v>37</v>
      </c>
      <c r="H3" s="19" t="s">
        <v>38</v>
      </c>
      <c r="I3" s="19" t="s">
        <v>39</v>
      </c>
      <c r="J3" s="19" t="s">
        <v>40</v>
      </c>
      <c r="K3" s="19" t="s">
        <v>41</v>
      </c>
      <c r="L3" s="19" t="s">
        <v>42</v>
      </c>
      <c r="M3" s="19" t="s">
        <v>43</v>
      </c>
      <c r="N3" s="19" t="s">
        <v>44</v>
      </c>
      <c r="O3" s="19" t="s">
        <v>45</v>
      </c>
      <c r="P3" s="19" t="s">
        <v>46</v>
      </c>
      <c r="Q3" s="19" t="s">
        <v>47</v>
      </c>
      <c r="R3" s="19" t="s">
        <v>48</v>
      </c>
      <c r="S3" s="19" t="s">
        <v>49</v>
      </c>
      <c r="T3" s="19" t="s">
        <v>50</v>
      </c>
      <c r="U3" s="19" t="s">
        <v>51</v>
      </c>
      <c r="V3" s="19" t="s">
        <v>52</v>
      </c>
      <c r="W3" s="19" t="s">
        <v>53</v>
      </c>
      <c r="X3" s="19" t="s">
        <v>54</v>
      </c>
      <c r="Y3" s="19" t="s">
        <v>55</v>
      </c>
      <c r="Z3" s="19" t="s">
        <v>56</v>
      </c>
      <c r="AA3" s="19" t="s">
        <v>57</v>
      </c>
      <c r="AB3" s="19" t="s">
        <v>58</v>
      </c>
      <c r="AC3" s="19" t="s">
        <v>59</v>
      </c>
      <c r="AD3" s="19" t="s">
        <v>60</v>
      </c>
      <c r="AE3" s="19" t="s">
        <v>61</v>
      </c>
      <c r="AF3" s="19" t="s">
        <v>62</v>
      </c>
      <c r="AG3" s="19" t="s">
        <v>63</v>
      </c>
      <c r="AH3" s="19" t="s">
        <v>64</v>
      </c>
      <c r="AI3" s="19" t="s">
        <v>65</v>
      </c>
      <c r="AJ3" s="19" t="s">
        <v>130</v>
      </c>
    </row>
    <row r="4" spans="1:36" ht="25.5" customHeight="1" x14ac:dyDescent="0.2">
      <c r="A4" s="12" t="s">
        <v>95</v>
      </c>
      <c r="B4" s="26">
        <f t="shared" ref="B4:AJ4" si="0">SUM(B5:B35)</f>
        <v>12001990603068.338</v>
      </c>
      <c r="C4" s="26">
        <f t="shared" si="0"/>
        <v>9011056733816.082</v>
      </c>
      <c r="D4" s="26">
        <f t="shared" si="0"/>
        <v>95518195243.197632</v>
      </c>
      <c r="E4" s="26">
        <f t="shared" si="0"/>
        <v>15491496418.588625</v>
      </c>
      <c r="F4" s="26">
        <f t="shared" si="0"/>
        <v>4177070353.2761326</v>
      </c>
      <c r="G4" s="26">
        <f t="shared" si="0"/>
        <v>45673934796.518364</v>
      </c>
      <c r="H4" s="26">
        <f t="shared" si="0"/>
        <v>135444304249.59698</v>
      </c>
      <c r="I4" s="26">
        <f t="shared" si="0"/>
        <v>41663795112.537987</v>
      </c>
      <c r="J4" s="26">
        <f t="shared" si="0"/>
        <v>4858452597.1696119</v>
      </c>
      <c r="K4" s="26">
        <f t="shared" si="0"/>
        <v>20759459898.266621</v>
      </c>
      <c r="L4" s="26">
        <f t="shared" si="0"/>
        <v>124280816360.16382</v>
      </c>
      <c r="M4" s="26">
        <f t="shared" si="0"/>
        <v>99870947421.218887</v>
      </c>
      <c r="N4" s="26">
        <f t="shared" si="0"/>
        <v>22986495297.229599</v>
      </c>
      <c r="O4" s="26">
        <f t="shared" si="0"/>
        <v>29881559878.142414</v>
      </c>
      <c r="P4" s="26">
        <f t="shared" si="0"/>
        <v>1352519196563.717</v>
      </c>
      <c r="Q4" s="26">
        <f t="shared" si="0"/>
        <v>57347869207.086906</v>
      </c>
      <c r="R4" s="26">
        <f t="shared" si="0"/>
        <v>128574347.63813651</v>
      </c>
      <c r="S4" s="26">
        <f t="shared" si="0"/>
        <v>49741300613.770973</v>
      </c>
      <c r="T4" s="26">
        <f t="shared" si="0"/>
        <v>3976553174.5921373</v>
      </c>
      <c r="U4" s="26">
        <f t="shared" si="0"/>
        <v>5611238048.7689266</v>
      </c>
      <c r="V4" s="26">
        <f t="shared" si="0"/>
        <v>62614887488.949211</v>
      </c>
      <c r="W4" s="26">
        <f t="shared" si="0"/>
        <v>13230917179.615625</v>
      </c>
      <c r="X4" s="26">
        <f t="shared" si="0"/>
        <v>271454375853.73978</v>
      </c>
      <c r="Y4" s="26">
        <f t="shared" si="0"/>
        <v>15557017600.876766</v>
      </c>
      <c r="Z4" s="26">
        <f t="shared" si="0"/>
        <v>24447771145.687958</v>
      </c>
      <c r="AA4" s="26">
        <f t="shared" si="0"/>
        <v>53588831244.903893</v>
      </c>
      <c r="AB4" s="26">
        <f t="shared" si="0"/>
        <v>36406645545.310463</v>
      </c>
      <c r="AC4" s="26">
        <f t="shared" si="0"/>
        <v>243734626064.25919</v>
      </c>
      <c r="AD4" s="26">
        <f t="shared" si="0"/>
        <v>7942852777.5483351</v>
      </c>
      <c r="AE4" s="26">
        <f t="shared" si="0"/>
        <v>70745271589.250046</v>
      </c>
      <c r="AF4" s="26">
        <f t="shared" si="0"/>
        <v>4478055924.0978966</v>
      </c>
      <c r="AG4" s="26">
        <f t="shared" si="0"/>
        <v>11859610354.876677</v>
      </c>
      <c r="AH4" s="26">
        <f t="shared" si="0"/>
        <v>5706493648.4253969</v>
      </c>
      <c r="AI4" s="26">
        <f t="shared" si="0"/>
        <v>56942838210.33754</v>
      </c>
      <c r="AJ4" s="26">
        <f t="shared" si="0"/>
        <v>2292415042.8957524</v>
      </c>
    </row>
    <row r="5" spans="1:36" ht="25.5" customHeight="1" x14ac:dyDescent="0.2">
      <c r="A5" s="20" t="s">
        <v>8</v>
      </c>
      <c r="B5" s="27">
        <f t="shared" ref="B5:B35" si="1">SUM(C5:AJ5)</f>
        <v>308350562571.77881</v>
      </c>
      <c r="C5" s="27">
        <v>273106356391.56699</v>
      </c>
      <c r="D5" s="27">
        <v>1384563338.939755</v>
      </c>
      <c r="E5" s="27">
        <v>78975315.309122816</v>
      </c>
      <c r="F5" s="27">
        <v>1970005.3684077482</v>
      </c>
      <c r="G5" s="27">
        <v>396780473.22837639</v>
      </c>
      <c r="H5" s="27">
        <v>1281801968.7450573</v>
      </c>
      <c r="I5" s="27">
        <v>737476209.02514994</v>
      </c>
      <c r="J5" s="27">
        <v>0</v>
      </c>
      <c r="K5" s="27">
        <v>151305144.64321971</v>
      </c>
      <c r="L5" s="27">
        <v>1007649270.4315635</v>
      </c>
      <c r="M5" s="27">
        <v>714400449.31469142</v>
      </c>
      <c r="N5" s="27">
        <v>48593458.545298532</v>
      </c>
      <c r="O5" s="27">
        <v>178914766.41840425</v>
      </c>
      <c r="P5" s="27">
        <v>24319607420.220356</v>
      </c>
      <c r="Q5" s="27">
        <v>1751115.5668554578</v>
      </c>
      <c r="R5" s="27">
        <v>1313336.53286345</v>
      </c>
      <c r="S5" s="27">
        <v>129144776.89709988</v>
      </c>
      <c r="T5" s="27">
        <v>0</v>
      </c>
      <c r="U5" s="27">
        <v>11820030.50310877</v>
      </c>
      <c r="V5" s="27">
        <v>511172540.98613167</v>
      </c>
      <c r="W5" s="27">
        <v>40932328.58055754</v>
      </c>
      <c r="X5" s="27">
        <v>926010951.0482496</v>
      </c>
      <c r="Y5" s="27">
        <v>133995367.18233211</v>
      </c>
      <c r="Z5" s="27">
        <v>91495790.786926106</v>
      </c>
      <c r="AA5" s="27">
        <v>156724846.9327952</v>
      </c>
      <c r="AB5" s="27">
        <v>222194683.79535472</v>
      </c>
      <c r="AC5" s="27">
        <v>1680403375.7016892</v>
      </c>
      <c r="AD5" s="27">
        <v>0</v>
      </c>
      <c r="AE5" s="27">
        <v>506674362.27976042</v>
      </c>
      <c r="AF5" s="27">
        <v>220640563.70023814</v>
      </c>
      <c r="AG5" s="27">
        <v>129079118.94861284</v>
      </c>
      <c r="AH5" s="27">
        <v>7092019.0986228641</v>
      </c>
      <c r="AI5" s="27">
        <v>158589783.87611651</v>
      </c>
      <c r="AJ5" s="27">
        <v>13133367.605084794</v>
      </c>
    </row>
    <row r="6" spans="1:36" ht="25.5" customHeight="1" x14ac:dyDescent="0.2">
      <c r="A6" s="20" t="s">
        <v>10</v>
      </c>
      <c r="B6" s="27">
        <f t="shared" si="1"/>
        <v>128838274433.78252</v>
      </c>
      <c r="C6" s="27">
        <v>40114155535.478073</v>
      </c>
      <c r="D6" s="27">
        <v>4100017787.7990208</v>
      </c>
      <c r="E6" s="27">
        <v>29524232.313924044</v>
      </c>
      <c r="F6" s="27">
        <v>388032796.53638279</v>
      </c>
      <c r="G6" s="27">
        <v>833671593.02296865</v>
      </c>
      <c r="H6" s="27">
        <v>3132204946.6588311</v>
      </c>
      <c r="I6" s="27">
        <v>1746725420.709265</v>
      </c>
      <c r="J6" s="27">
        <v>579940320.28456938</v>
      </c>
      <c r="K6" s="27">
        <v>353405090.68041372</v>
      </c>
      <c r="L6" s="27">
        <v>2883193568.1870804</v>
      </c>
      <c r="M6" s="27">
        <v>2825671618.249207</v>
      </c>
      <c r="N6" s="27">
        <v>468697225.67966485</v>
      </c>
      <c r="O6" s="27">
        <v>2864905186.9212151</v>
      </c>
      <c r="P6" s="27">
        <v>49863479511.416542</v>
      </c>
      <c r="Q6" s="27">
        <v>126532432.81878778</v>
      </c>
      <c r="R6" s="27">
        <v>0</v>
      </c>
      <c r="S6" s="27">
        <v>1624043776.8466475</v>
      </c>
      <c r="T6" s="27">
        <v>544089456.18602252</v>
      </c>
      <c r="U6" s="27">
        <v>314222213.01003671</v>
      </c>
      <c r="V6" s="27">
        <v>1201003675.8892496</v>
      </c>
      <c r="W6" s="27">
        <v>0</v>
      </c>
      <c r="X6" s="27">
        <v>2400451014.6593342</v>
      </c>
      <c r="Y6" s="27">
        <v>191907529.23125863</v>
      </c>
      <c r="Z6" s="27">
        <v>179254287.59430149</v>
      </c>
      <c r="AA6" s="27">
        <v>3542908129.8922019</v>
      </c>
      <c r="AB6" s="27">
        <v>268037874.45545655</v>
      </c>
      <c r="AC6" s="27">
        <v>5144818077.0290461</v>
      </c>
      <c r="AD6" s="27">
        <v>210887386.20362225</v>
      </c>
      <c r="AE6" s="27">
        <v>1794820379.6041377</v>
      </c>
      <c r="AF6" s="27">
        <v>0</v>
      </c>
      <c r="AG6" s="27">
        <v>524717356.68433398</v>
      </c>
      <c r="AH6" s="27">
        <v>207302301.43868917</v>
      </c>
      <c r="AI6" s="27">
        <v>300922418.47635567</v>
      </c>
      <c r="AJ6" s="27">
        <v>78731289.82584551</v>
      </c>
    </row>
    <row r="7" spans="1:36" ht="25.5" customHeight="1" x14ac:dyDescent="0.2">
      <c r="A7" s="20" t="s">
        <v>28</v>
      </c>
      <c r="B7" s="27">
        <f t="shared" si="1"/>
        <v>33676145212.473476</v>
      </c>
      <c r="C7" s="27">
        <v>23440128334.596699</v>
      </c>
      <c r="D7" s="27">
        <v>100234125.03223683</v>
      </c>
      <c r="E7" s="27">
        <v>2340492.3769834419</v>
      </c>
      <c r="F7" s="27">
        <v>0</v>
      </c>
      <c r="G7" s="27">
        <v>11089353.903414767</v>
      </c>
      <c r="H7" s="27">
        <v>330276527.43302673</v>
      </c>
      <c r="I7" s="27">
        <v>64578506.101094544</v>
      </c>
      <c r="J7" s="27">
        <v>9540049.7648511007</v>
      </c>
      <c r="K7" s="27">
        <v>35393585.128641002</v>
      </c>
      <c r="L7" s="27">
        <v>95546779.50725314</v>
      </c>
      <c r="M7" s="27">
        <v>84741082.654434904</v>
      </c>
      <c r="N7" s="27">
        <v>7361166087.4283876</v>
      </c>
      <c r="O7" s="27">
        <v>512224358.35003877</v>
      </c>
      <c r="P7" s="27">
        <v>991127230.06941783</v>
      </c>
      <c r="Q7" s="27">
        <v>5724030.156560217</v>
      </c>
      <c r="R7" s="27">
        <v>0</v>
      </c>
      <c r="S7" s="27">
        <v>79754817.105693609</v>
      </c>
      <c r="T7" s="27">
        <v>28620149.790635895</v>
      </c>
      <c r="U7" s="27">
        <v>0</v>
      </c>
      <c r="V7" s="27">
        <v>64853258.965216316</v>
      </c>
      <c r="W7" s="27">
        <v>20988109.58188894</v>
      </c>
      <c r="X7" s="27">
        <v>82362433.092589885</v>
      </c>
      <c r="Y7" s="27">
        <v>50524104.733343676</v>
      </c>
      <c r="Z7" s="27">
        <v>22896119.634075679</v>
      </c>
      <c r="AA7" s="27">
        <v>36888192.688668311</v>
      </c>
      <c r="AB7" s="27">
        <v>43464467.937118821</v>
      </c>
      <c r="AC7" s="27">
        <v>104323626.04496168</v>
      </c>
      <c r="AD7" s="27">
        <v>1908010.0521867389</v>
      </c>
      <c r="AE7" s="27">
        <v>35488986.772240311</v>
      </c>
      <c r="AF7" s="27">
        <v>3816020.1043734779</v>
      </c>
      <c r="AG7" s="27">
        <v>43725228.295601964</v>
      </c>
      <c r="AH7" s="27">
        <v>381602.10965386656</v>
      </c>
      <c r="AI7" s="27">
        <v>12039543.062197201</v>
      </c>
      <c r="AJ7" s="27">
        <v>0</v>
      </c>
    </row>
    <row r="8" spans="1:36" ht="25.5" customHeight="1" x14ac:dyDescent="0.2">
      <c r="A8" s="20" t="s">
        <v>18</v>
      </c>
      <c r="B8" s="27">
        <f t="shared" si="1"/>
        <v>369790313764.61426</v>
      </c>
      <c r="C8" s="27">
        <v>264282835452.05185</v>
      </c>
      <c r="D8" s="27">
        <v>4979163776.1888914</v>
      </c>
      <c r="E8" s="27">
        <v>228039886.37809324</v>
      </c>
      <c r="F8" s="27">
        <v>105606995.76641342</v>
      </c>
      <c r="G8" s="27">
        <v>1325654830.5066173</v>
      </c>
      <c r="H8" s="27">
        <v>4054371232.7939463</v>
      </c>
      <c r="I8" s="27">
        <v>1531272973.8081243</v>
      </c>
      <c r="J8" s="27">
        <v>1001679552.3365052</v>
      </c>
      <c r="K8" s="27">
        <v>909889845.00575566</v>
      </c>
      <c r="L8" s="27">
        <v>4349188716.98839</v>
      </c>
      <c r="M8" s="27">
        <v>2553214212.4837098</v>
      </c>
      <c r="N8" s="27">
        <v>1982336123.1931043</v>
      </c>
      <c r="O8" s="27">
        <v>878086107.67131424</v>
      </c>
      <c r="P8" s="27">
        <v>50690031421.410301</v>
      </c>
      <c r="Q8" s="27">
        <v>387511258.4208563</v>
      </c>
      <c r="R8" s="27">
        <v>8349286.2528681811</v>
      </c>
      <c r="S8" s="27">
        <v>2176137158.3802786</v>
      </c>
      <c r="T8" s="27">
        <v>800748755.1253221</v>
      </c>
      <c r="U8" s="27">
        <v>435905811.74376464</v>
      </c>
      <c r="V8" s="27">
        <v>2939278648.832057</v>
      </c>
      <c r="W8" s="27">
        <v>322752102.90264881</v>
      </c>
      <c r="X8" s="27">
        <v>3288757861.6721954</v>
      </c>
      <c r="Y8" s="27">
        <v>637311470.55217373</v>
      </c>
      <c r="Z8" s="27">
        <v>654855409.77327216</v>
      </c>
      <c r="AA8" s="27">
        <v>1707846544.6766891</v>
      </c>
      <c r="AB8" s="27">
        <v>475611893.12157935</v>
      </c>
      <c r="AC8" s="27">
        <v>9777577486.406683</v>
      </c>
      <c r="AD8" s="27">
        <v>385632669.48882663</v>
      </c>
      <c r="AE8" s="27">
        <v>1751471566.2298179</v>
      </c>
      <c r="AF8" s="27">
        <v>670494666.87229145</v>
      </c>
      <c r="AG8" s="27">
        <v>857496252.52349746</v>
      </c>
      <c r="AH8" s="27">
        <v>309127117.4244557</v>
      </c>
      <c r="AI8" s="27">
        <v>3048639377.6513023</v>
      </c>
      <c r="AJ8" s="27">
        <v>283437299.98078454</v>
      </c>
    </row>
    <row r="9" spans="1:36" ht="25.5" customHeight="1" x14ac:dyDescent="0.2">
      <c r="A9" s="20" t="s">
        <v>5</v>
      </c>
      <c r="B9" s="27">
        <f t="shared" si="1"/>
        <v>82038460474.76236</v>
      </c>
      <c r="C9" s="27">
        <v>986506053.03593409</v>
      </c>
      <c r="D9" s="27">
        <v>2414118245.2472467</v>
      </c>
      <c r="E9" s="27">
        <v>222418614.21007442</v>
      </c>
      <c r="F9" s="27">
        <v>154351425.57200903</v>
      </c>
      <c r="G9" s="27">
        <v>691235580.02788317</v>
      </c>
      <c r="H9" s="27">
        <v>1865915767.3215017</v>
      </c>
      <c r="I9" s="27">
        <v>474016613.57359588</v>
      </c>
      <c r="J9" s="27">
        <v>26765175.497227121</v>
      </c>
      <c r="K9" s="27">
        <v>259022615.20335373</v>
      </c>
      <c r="L9" s="27">
        <v>2585353289.4137244</v>
      </c>
      <c r="M9" s="27">
        <v>1011596947.9265733</v>
      </c>
      <c r="N9" s="27">
        <v>1927842223.8667595</v>
      </c>
      <c r="O9" s="27">
        <v>1088092067.1143374</v>
      </c>
      <c r="P9" s="27">
        <v>42000315913.836899</v>
      </c>
      <c r="Q9" s="27">
        <v>424563872.5301854</v>
      </c>
      <c r="R9" s="27">
        <v>3345647.1546204463</v>
      </c>
      <c r="S9" s="27">
        <v>726649441.23305309</v>
      </c>
      <c r="T9" s="27">
        <v>93678115.110163152</v>
      </c>
      <c r="U9" s="27">
        <v>150108030.91535771</v>
      </c>
      <c r="V9" s="27">
        <v>1531704119.1939943</v>
      </c>
      <c r="W9" s="27">
        <v>72065236.961740822</v>
      </c>
      <c r="X9" s="27">
        <v>3528630806.0539651</v>
      </c>
      <c r="Y9" s="27">
        <v>808829124.91753924</v>
      </c>
      <c r="Z9" s="27">
        <v>4270718423.2486954</v>
      </c>
      <c r="AA9" s="27">
        <v>2991411103.4096141</v>
      </c>
      <c r="AB9" s="27">
        <v>823218753.02162802</v>
      </c>
      <c r="AC9" s="27">
        <v>9682860085.6594028</v>
      </c>
      <c r="AD9" s="27">
        <v>16059105.298336271</v>
      </c>
      <c r="AE9" s="27">
        <v>554229706.13302791</v>
      </c>
      <c r="AF9" s="27">
        <v>154627241.6491845</v>
      </c>
      <c r="AG9" s="27">
        <v>94815634.829581529</v>
      </c>
      <c r="AH9" s="27">
        <v>25405639.310638208</v>
      </c>
      <c r="AI9" s="27">
        <v>344533386.18810326</v>
      </c>
      <c r="AJ9" s="27">
        <v>33456470.096424088</v>
      </c>
    </row>
    <row r="10" spans="1:36" ht="25.5" customHeight="1" x14ac:dyDescent="0.2">
      <c r="A10" s="20" t="s">
        <v>24</v>
      </c>
      <c r="B10" s="27">
        <f t="shared" si="1"/>
        <v>16741018746.738504</v>
      </c>
      <c r="C10" s="27">
        <v>4052448862.522089</v>
      </c>
      <c r="D10" s="27">
        <v>882650891.99294138</v>
      </c>
      <c r="E10" s="27">
        <v>3834279.5706847832</v>
      </c>
      <c r="F10" s="27">
        <v>958571.13881168235</v>
      </c>
      <c r="G10" s="27">
        <v>139184317.01311737</v>
      </c>
      <c r="H10" s="27">
        <v>926553378.37282443</v>
      </c>
      <c r="I10" s="27">
        <v>240600972.03046238</v>
      </c>
      <c r="J10" s="27">
        <v>1533709.8344491345</v>
      </c>
      <c r="K10" s="27">
        <v>141676588.01725429</v>
      </c>
      <c r="L10" s="27">
        <v>962595599.3588748</v>
      </c>
      <c r="M10" s="27">
        <v>1153734369.413609</v>
      </c>
      <c r="N10" s="27">
        <v>0</v>
      </c>
      <c r="O10" s="27">
        <v>76302144.016835585</v>
      </c>
      <c r="P10" s="27">
        <v>4798407725.8523245</v>
      </c>
      <c r="Q10" s="27">
        <v>0</v>
      </c>
      <c r="R10" s="27">
        <v>0</v>
      </c>
      <c r="S10" s="27">
        <v>68250152.432291791</v>
      </c>
      <c r="T10" s="27">
        <v>0</v>
      </c>
      <c r="U10" s="27">
        <v>38342785.737723939</v>
      </c>
      <c r="V10" s="27">
        <v>346139485.93543488</v>
      </c>
      <c r="W10" s="27">
        <v>0</v>
      </c>
      <c r="X10" s="27">
        <v>404372582.92700553</v>
      </c>
      <c r="Y10" s="27">
        <v>0</v>
      </c>
      <c r="Z10" s="27">
        <v>25881380.871419854</v>
      </c>
      <c r="AA10" s="27">
        <v>396847818.42866933</v>
      </c>
      <c r="AB10" s="27">
        <v>0</v>
      </c>
      <c r="AC10" s="27">
        <v>1651615430.3546965</v>
      </c>
      <c r="AD10" s="27">
        <v>3834279.5706847832</v>
      </c>
      <c r="AE10" s="27">
        <v>46011344.879093505</v>
      </c>
      <c r="AF10" s="27">
        <v>0</v>
      </c>
      <c r="AG10" s="27">
        <v>238108691.05720159</v>
      </c>
      <c r="AH10" s="27">
        <v>0</v>
      </c>
      <c r="AI10" s="27">
        <v>90009674.41608423</v>
      </c>
      <c r="AJ10" s="27">
        <v>51123710.993923947</v>
      </c>
    </row>
    <row r="11" spans="1:36" ht="25.5" customHeight="1" x14ac:dyDescent="0.2">
      <c r="A11" s="20" t="s">
        <v>17</v>
      </c>
      <c r="B11" s="27">
        <f t="shared" si="1"/>
        <v>55187978679.361259</v>
      </c>
      <c r="C11" s="27">
        <v>26857675724.869743</v>
      </c>
      <c r="D11" s="27">
        <v>903462744.49484372</v>
      </c>
      <c r="E11" s="27">
        <v>0</v>
      </c>
      <c r="F11" s="27">
        <v>0</v>
      </c>
      <c r="G11" s="27">
        <v>688954390.75618839</v>
      </c>
      <c r="H11" s="27">
        <v>3973186603.8603706</v>
      </c>
      <c r="I11" s="27">
        <v>0</v>
      </c>
      <c r="J11" s="27">
        <v>102472143.81684217</v>
      </c>
      <c r="K11" s="27">
        <v>649673401.47898126</v>
      </c>
      <c r="L11" s="27">
        <v>1193458911.0968659</v>
      </c>
      <c r="M11" s="27">
        <v>941377439.88290083</v>
      </c>
      <c r="N11" s="27">
        <v>81977713.277289912</v>
      </c>
      <c r="O11" s="27">
        <v>1500192191.1623578</v>
      </c>
      <c r="P11" s="27">
        <v>14501857837.008863</v>
      </c>
      <c r="Q11" s="27">
        <v>102472143.81684217</v>
      </c>
      <c r="R11" s="27">
        <v>0</v>
      </c>
      <c r="S11" s="27">
        <v>35865250.113871783</v>
      </c>
      <c r="T11" s="27">
        <v>0</v>
      </c>
      <c r="U11" s="27">
        <v>0</v>
      </c>
      <c r="V11" s="27">
        <v>92224930.767295837</v>
      </c>
      <c r="W11" s="27">
        <v>47820334.965315573</v>
      </c>
      <c r="X11" s="27">
        <v>720720754.76214969</v>
      </c>
      <c r="Y11" s="27">
        <v>236369078.1673581</v>
      </c>
      <c r="Z11" s="27">
        <v>0</v>
      </c>
      <c r="AA11" s="27">
        <v>61483287.17819722</v>
      </c>
      <c r="AB11" s="27">
        <v>282823119.24352336</v>
      </c>
      <c r="AC11" s="27">
        <v>1829127773.5692992</v>
      </c>
      <c r="AD11" s="27">
        <v>0</v>
      </c>
      <c r="AE11" s="27">
        <v>44404595.801980264</v>
      </c>
      <c r="AF11" s="27">
        <v>0</v>
      </c>
      <c r="AG11" s="27">
        <v>512362.42866114923</v>
      </c>
      <c r="AH11" s="27">
        <v>281798394.38620108</v>
      </c>
      <c r="AI11" s="27">
        <v>58067552.455321498</v>
      </c>
      <c r="AJ11" s="27">
        <v>0</v>
      </c>
    </row>
    <row r="12" spans="1:36" ht="25.5" customHeight="1" x14ac:dyDescent="0.2">
      <c r="A12" s="20" t="s">
        <v>7</v>
      </c>
      <c r="B12" s="27">
        <f t="shared" si="1"/>
        <v>9060735948068.2852</v>
      </c>
      <c r="C12" s="27">
        <v>7914373117797.5127</v>
      </c>
      <c r="D12" s="27">
        <v>17863319072.405437</v>
      </c>
      <c r="E12" s="27">
        <v>9908111818.1707268</v>
      </c>
      <c r="F12" s="27">
        <v>970740797.69504452</v>
      </c>
      <c r="G12" s="27">
        <v>21051264126.772812</v>
      </c>
      <c r="H12" s="27">
        <v>53215050786.113289</v>
      </c>
      <c r="I12" s="27">
        <v>19790006909.191265</v>
      </c>
      <c r="J12" s="27">
        <v>148223247.92561772</v>
      </c>
      <c r="K12" s="27">
        <v>7068176333.7612581</v>
      </c>
      <c r="L12" s="27">
        <v>40892776021.957062</v>
      </c>
      <c r="M12" s="27">
        <v>45733404625.281456</v>
      </c>
      <c r="N12" s="27">
        <v>3653044059.8772082</v>
      </c>
      <c r="O12" s="27">
        <v>10807927580.15612</v>
      </c>
      <c r="P12" s="27">
        <v>459303804027.2536</v>
      </c>
      <c r="Q12" s="27">
        <v>2485476472.8610101</v>
      </c>
      <c r="R12" s="27">
        <v>0</v>
      </c>
      <c r="S12" s="27">
        <v>15228295000.107677</v>
      </c>
      <c r="T12" s="27">
        <v>836151797.17382979</v>
      </c>
      <c r="U12" s="27">
        <v>1001169875.4503911</v>
      </c>
      <c r="V12" s="27">
        <v>15012871409.62534</v>
      </c>
      <c r="W12" s="27">
        <v>3900694660.8526654</v>
      </c>
      <c r="X12" s="27">
        <v>219117985132.68527</v>
      </c>
      <c r="Y12" s="27">
        <v>8339679133.3718929</v>
      </c>
      <c r="Z12" s="27">
        <v>7718767056.5283403</v>
      </c>
      <c r="AA12" s="27">
        <v>7432867441.7648668</v>
      </c>
      <c r="AB12" s="27">
        <v>20409200748.785641</v>
      </c>
      <c r="AC12" s="27">
        <v>83843624444.465881</v>
      </c>
      <c r="AD12" s="27">
        <v>821286300.41799712</v>
      </c>
      <c r="AE12" s="27">
        <v>48465482571.293266</v>
      </c>
      <c r="AF12" s="27">
        <v>1276107396.3656387</v>
      </c>
      <c r="AG12" s="27">
        <v>2316308746.2432618</v>
      </c>
      <c r="AH12" s="27">
        <v>1943776419.9271512</v>
      </c>
      <c r="AI12" s="27">
        <v>14996424843.197954</v>
      </c>
      <c r="AJ12" s="27">
        <v>810811413.09247828</v>
      </c>
    </row>
    <row r="13" spans="1:36" ht="25.5" customHeight="1" x14ac:dyDescent="0.2">
      <c r="A13" s="20" t="s">
        <v>22</v>
      </c>
      <c r="B13" s="27">
        <f t="shared" si="1"/>
        <v>25393041357.618004</v>
      </c>
      <c r="C13" s="27">
        <v>0</v>
      </c>
      <c r="D13" s="27">
        <v>1317516018.9766293</v>
      </c>
      <c r="E13" s="27">
        <v>0</v>
      </c>
      <c r="F13" s="27">
        <v>0</v>
      </c>
      <c r="G13" s="27">
        <v>212358775.55505413</v>
      </c>
      <c r="H13" s="27">
        <v>1132668128.2510569</v>
      </c>
      <c r="I13" s="27">
        <v>537820877.47517383</v>
      </c>
      <c r="J13" s="27">
        <v>0</v>
      </c>
      <c r="K13" s="27">
        <v>312695742.64460683</v>
      </c>
      <c r="L13" s="27">
        <v>1317779768.5368743</v>
      </c>
      <c r="M13" s="27">
        <v>894908587.7914232</v>
      </c>
      <c r="N13" s="27">
        <v>105506791.76629901</v>
      </c>
      <c r="O13" s="27">
        <v>126344371.75596067</v>
      </c>
      <c r="P13" s="27">
        <v>15211335594.919832</v>
      </c>
      <c r="Q13" s="27">
        <v>0</v>
      </c>
      <c r="R13" s="27">
        <v>0</v>
      </c>
      <c r="S13" s="27">
        <v>311245027.48105258</v>
      </c>
      <c r="T13" s="27">
        <v>0</v>
      </c>
      <c r="U13" s="27">
        <v>0</v>
      </c>
      <c r="V13" s="27">
        <v>507487654.95433348</v>
      </c>
      <c r="W13" s="27">
        <v>158260180.7915073</v>
      </c>
      <c r="X13" s="27">
        <v>741712715.39350533</v>
      </c>
      <c r="Y13" s="27">
        <v>30596978.939026728</v>
      </c>
      <c r="Z13" s="27">
        <v>26376697.941574749</v>
      </c>
      <c r="AA13" s="27">
        <v>369273757.46616411</v>
      </c>
      <c r="AB13" s="27">
        <v>55391069.792071693</v>
      </c>
      <c r="AC13" s="27">
        <v>933998838.86134398</v>
      </c>
      <c r="AD13" s="27">
        <v>422027153.34931356</v>
      </c>
      <c r="AE13" s="27">
        <v>525291905.83396977</v>
      </c>
      <c r="AF13" s="27">
        <v>0</v>
      </c>
      <c r="AG13" s="27">
        <v>15773264.73813111</v>
      </c>
      <c r="AH13" s="27">
        <v>0</v>
      </c>
      <c r="AI13" s="27">
        <v>126671454.40310001</v>
      </c>
      <c r="AJ13" s="27">
        <v>0</v>
      </c>
    </row>
    <row r="14" spans="1:36" ht="25.5" customHeight="1" x14ac:dyDescent="0.2">
      <c r="A14" s="20" t="s">
        <v>32</v>
      </c>
      <c r="B14" s="27">
        <f t="shared" si="1"/>
        <v>19700000724.899368</v>
      </c>
      <c r="C14" s="27">
        <v>4642484165.8779917</v>
      </c>
      <c r="D14" s="27">
        <v>1066551211.1784939</v>
      </c>
      <c r="E14" s="27">
        <v>98027845.161401823</v>
      </c>
      <c r="F14" s="27">
        <v>0</v>
      </c>
      <c r="G14" s="27">
        <v>239965837.58345237</v>
      </c>
      <c r="H14" s="27">
        <v>861924826.56775951</v>
      </c>
      <c r="I14" s="27">
        <v>138462108.81724778</v>
      </c>
      <c r="J14" s="27">
        <v>181056882.46924168</v>
      </c>
      <c r="K14" s="27">
        <v>261050450.07515883</v>
      </c>
      <c r="L14" s="27">
        <v>797435939.74502325</v>
      </c>
      <c r="M14" s="27">
        <v>619801385.18324673</v>
      </c>
      <c r="N14" s="27">
        <v>5356711.7848616568</v>
      </c>
      <c r="O14" s="27">
        <v>35711418.089056604</v>
      </c>
      <c r="P14" s="27">
        <v>6564472619.0936518</v>
      </c>
      <c r="Q14" s="27">
        <v>599951803.46922064</v>
      </c>
      <c r="R14" s="27">
        <v>78565121.65291819</v>
      </c>
      <c r="S14" s="27">
        <v>275215987.73075575</v>
      </c>
      <c r="T14" s="27">
        <v>0</v>
      </c>
      <c r="U14" s="27">
        <v>104991571.41021881</v>
      </c>
      <c r="V14" s="27">
        <v>392260162.97815537</v>
      </c>
      <c r="W14" s="27">
        <v>49995979.753698245</v>
      </c>
      <c r="X14" s="27">
        <v>656881751.14823246</v>
      </c>
      <c r="Y14" s="27">
        <v>66423233.560259208</v>
      </c>
      <c r="Z14" s="27">
        <v>144274118.30922541</v>
      </c>
      <c r="AA14" s="27">
        <v>1085627067.1964664</v>
      </c>
      <c r="AB14" s="27">
        <v>37854100.946007594</v>
      </c>
      <c r="AC14" s="27">
        <v>201174326.23467073</v>
      </c>
      <c r="AD14" s="27">
        <v>0</v>
      </c>
      <c r="AE14" s="27">
        <v>167129429.97160769</v>
      </c>
      <c r="AF14" s="27">
        <v>60709412.608389892</v>
      </c>
      <c r="AG14" s="27">
        <v>108800794.66310003</v>
      </c>
      <c r="AH14" s="27">
        <v>0</v>
      </c>
      <c r="AI14" s="27">
        <v>157844461.63985172</v>
      </c>
      <c r="AJ14" s="27">
        <v>0</v>
      </c>
    </row>
    <row r="15" spans="1:36" ht="25.5" customHeight="1" x14ac:dyDescent="0.2">
      <c r="A15" s="20" t="s">
        <v>16</v>
      </c>
      <c r="B15" s="27">
        <f t="shared" si="1"/>
        <v>420753537250.39893</v>
      </c>
      <c r="C15" s="27">
        <v>5849424611.3842125</v>
      </c>
      <c r="D15" s="27">
        <v>9566969033.3843594</v>
      </c>
      <c r="E15" s="27">
        <v>2212885901.037365</v>
      </c>
      <c r="F15" s="27">
        <v>291730389.94726998</v>
      </c>
      <c r="G15" s="27">
        <v>4193769376.8435245</v>
      </c>
      <c r="H15" s="27">
        <v>13810401452.354284</v>
      </c>
      <c r="I15" s="27">
        <v>4213311897.6086273</v>
      </c>
      <c r="J15" s="27">
        <v>12795193.008459216</v>
      </c>
      <c r="K15" s="27">
        <v>1896841246.4315228</v>
      </c>
      <c r="L15" s="27">
        <v>20220090493.407494</v>
      </c>
      <c r="M15" s="27">
        <v>11596183048.198757</v>
      </c>
      <c r="N15" s="27">
        <v>2067448013.8005407</v>
      </c>
      <c r="O15" s="27">
        <v>2202282936.508781</v>
      </c>
      <c r="P15" s="27">
        <v>231507614627.65189</v>
      </c>
      <c r="Q15" s="27">
        <v>1184834818.0246224</v>
      </c>
      <c r="R15" s="27">
        <v>0</v>
      </c>
      <c r="S15" s="27">
        <v>16018301479.904531</v>
      </c>
      <c r="T15" s="27">
        <v>2559035.9402918038</v>
      </c>
      <c r="U15" s="27">
        <v>1210681117.6158202</v>
      </c>
      <c r="V15" s="27">
        <v>9747961960.9812584</v>
      </c>
      <c r="W15" s="27">
        <v>1099448228.9946346</v>
      </c>
      <c r="X15" s="27">
        <v>11553579409.597586</v>
      </c>
      <c r="Y15" s="27">
        <v>944285213.41818964</v>
      </c>
      <c r="Z15" s="27">
        <v>3014547351.6992893</v>
      </c>
      <c r="AA15" s="27">
        <v>9646295621.1783466</v>
      </c>
      <c r="AB15" s="27">
        <v>2649432282.2207756</v>
      </c>
      <c r="AC15" s="27">
        <v>42668827905.143616</v>
      </c>
      <c r="AD15" s="27">
        <v>3356818753.0319486</v>
      </c>
      <c r="AE15" s="27">
        <v>4538113549.7152929</v>
      </c>
      <c r="AF15" s="27">
        <v>871118928.37417114</v>
      </c>
      <c r="AG15" s="27">
        <v>263836874.9108389</v>
      </c>
      <c r="AH15" s="27">
        <v>110038665.19554935</v>
      </c>
      <c r="AI15" s="27">
        <v>1719300134.7250981</v>
      </c>
      <c r="AJ15" s="27">
        <v>511807698.16003495</v>
      </c>
    </row>
    <row r="16" spans="1:36" ht="25.5" customHeight="1" x14ac:dyDescent="0.2">
      <c r="A16" s="20" t="s">
        <v>31</v>
      </c>
      <c r="B16" s="27">
        <f t="shared" si="1"/>
        <v>15026353621.815041</v>
      </c>
      <c r="C16" s="27">
        <v>2565660542.3486619</v>
      </c>
      <c r="D16" s="27">
        <v>384636307.73958343</v>
      </c>
      <c r="E16" s="27">
        <v>0</v>
      </c>
      <c r="F16" s="27">
        <v>0</v>
      </c>
      <c r="G16" s="27">
        <v>144114497.34133044</v>
      </c>
      <c r="H16" s="27">
        <v>523628856.3277173</v>
      </c>
      <c r="I16" s="27">
        <v>238344747.42584798</v>
      </c>
      <c r="J16" s="27">
        <v>407504669.02702874</v>
      </c>
      <c r="K16" s="27">
        <v>71558003.174584836</v>
      </c>
      <c r="L16" s="27">
        <v>923708103.36589181</v>
      </c>
      <c r="M16" s="27">
        <v>450336625.37343496</v>
      </c>
      <c r="N16" s="27">
        <v>0</v>
      </c>
      <c r="O16" s="27">
        <v>27197818.999134198</v>
      </c>
      <c r="P16" s="27">
        <v>7422598221.7888536</v>
      </c>
      <c r="Q16" s="27">
        <v>0</v>
      </c>
      <c r="R16" s="27">
        <v>0</v>
      </c>
      <c r="S16" s="27">
        <v>309759061.02880061</v>
      </c>
      <c r="T16" s="27">
        <v>123037733.83128202</v>
      </c>
      <c r="U16" s="27">
        <v>6660687.5201055491</v>
      </c>
      <c r="V16" s="27">
        <v>433629371.78041226</v>
      </c>
      <c r="W16" s="27">
        <v>4625476.5091431541</v>
      </c>
      <c r="X16" s="27">
        <v>115766478.67843968</v>
      </c>
      <c r="Y16" s="27">
        <v>0</v>
      </c>
      <c r="Z16" s="27">
        <v>0</v>
      </c>
      <c r="AA16" s="27">
        <v>167257311.96424058</v>
      </c>
      <c r="AB16" s="27">
        <v>5550573.7351709371</v>
      </c>
      <c r="AC16" s="27">
        <v>307871869.03756106</v>
      </c>
      <c r="AD16" s="27">
        <v>0</v>
      </c>
      <c r="AE16" s="27">
        <v>74007667.440771386</v>
      </c>
      <c r="AF16" s="27">
        <v>0</v>
      </c>
      <c r="AG16" s="27">
        <v>93175635.013607755</v>
      </c>
      <c r="AH16" s="27">
        <v>0</v>
      </c>
      <c r="AI16" s="27">
        <v>225723362.36343801</v>
      </c>
      <c r="AJ16" s="27">
        <v>0</v>
      </c>
    </row>
    <row r="17" spans="1:36" ht="25.5" customHeight="1" x14ac:dyDescent="0.2">
      <c r="A17" s="20" t="s">
        <v>12</v>
      </c>
      <c r="B17" s="27">
        <f t="shared" si="1"/>
        <v>142615418627.28915</v>
      </c>
      <c r="C17" s="27">
        <v>80775791006.848434</v>
      </c>
      <c r="D17" s="27">
        <v>3743120355.2124982</v>
      </c>
      <c r="E17" s="27">
        <v>27928525.794603474</v>
      </c>
      <c r="F17" s="27">
        <v>220325017.99820048</v>
      </c>
      <c r="G17" s="27">
        <v>950384377.95826077</v>
      </c>
      <c r="H17" s="27">
        <v>5521321690.0162687</v>
      </c>
      <c r="I17" s="27">
        <v>90612540.942877799</v>
      </c>
      <c r="J17" s="27">
        <v>220325017.99820045</v>
      </c>
      <c r="K17" s="27">
        <v>417104743.00785339</v>
      </c>
      <c r="L17" s="27">
        <v>3472368834.4925241</v>
      </c>
      <c r="M17" s="27">
        <v>2833682297.8435259</v>
      </c>
      <c r="N17" s="27">
        <v>631029474.22298932</v>
      </c>
      <c r="O17" s="27">
        <v>490382204.12761205</v>
      </c>
      <c r="P17" s="27">
        <v>29267114328.932339</v>
      </c>
      <c r="Q17" s="27">
        <v>671060356.15260434</v>
      </c>
      <c r="R17" s="27">
        <v>0</v>
      </c>
      <c r="S17" s="27">
        <v>1014581202.2470969</v>
      </c>
      <c r="T17" s="27">
        <v>243598786.4681133</v>
      </c>
      <c r="U17" s="27">
        <v>195887559.18858495</v>
      </c>
      <c r="V17" s="27">
        <v>1058413465.7617362</v>
      </c>
      <c r="W17" s="27">
        <v>75872487.511364341</v>
      </c>
      <c r="X17" s="27">
        <v>1763628068.0318682</v>
      </c>
      <c r="Y17" s="27">
        <v>617763429.76533532</v>
      </c>
      <c r="Z17" s="27">
        <v>640998406.13678622</v>
      </c>
      <c r="AA17" s="27">
        <v>1168343229.229774</v>
      </c>
      <c r="AB17" s="27">
        <v>908607966.57027197</v>
      </c>
      <c r="AC17" s="27">
        <v>2690137444.3693743</v>
      </c>
      <c r="AD17" s="27">
        <v>318074851.21960253</v>
      </c>
      <c r="AE17" s="27">
        <v>977401351.96786571</v>
      </c>
      <c r="AF17" s="27">
        <v>51978083.790198043</v>
      </c>
      <c r="AG17" s="27">
        <v>402209541.35309196</v>
      </c>
      <c r="AH17" s="27">
        <v>225755564.84857279</v>
      </c>
      <c r="AI17" s="27">
        <v>886947838.05466962</v>
      </c>
      <c r="AJ17" s="27">
        <v>42668579.226116948</v>
      </c>
    </row>
    <row r="18" spans="1:36" ht="25.5" customHeight="1" x14ac:dyDescent="0.2">
      <c r="A18" s="20" t="s">
        <v>9</v>
      </c>
      <c r="B18" s="27">
        <f t="shared" si="1"/>
        <v>28975633428.457188</v>
      </c>
      <c r="C18" s="27">
        <v>530615235.77419293</v>
      </c>
      <c r="D18" s="27">
        <v>925228746.46394253</v>
      </c>
      <c r="E18" s="27">
        <v>217998207.9044154</v>
      </c>
      <c r="F18" s="27">
        <v>30035180.673760507</v>
      </c>
      <c r="G18" s="27">
        <v>188616169.41531357</v>
      </c>
      <c r="H18" s="27">
        <v>690396776.75265372</v>
      </c>
      <c r="I18" s="27">
        <v>566373636.1986084</v>
      </c>
      <c r="J18" s="27">
        <v>18021109.147984594</v>
      </c>
      <c r="K18" s="27">
        <v>128730788.16818912</v>
      </c>
      <c r="L18" s="27">
        <v>818891070.48040926</v>
      </c>
      <c r="M18" s="27">
        <v>764372321.01780844</v>
      </c>
      <c r="N18" s="27">
        <v>67936723.414454609</v>
      </c>
      <c r="O18" s="27">
        <v>2904693765.1382456</v>
      </c>
      <c r="P18" s="27">
        <v>12928572127.306391</v>
      </c>
      <c r="Q18" s="27">
        <v>3795159650.9927807</v>
      </c>
      <c r="R18" s="27">
        <v>0</v>
      </c>
      <c r="S18" s="27">
        <v>230269724.69656631</v>
      </c>
      <c r="T18" s="27">
        <v>14302467.695817661</v>
      </c>
      <c r="U18" s="27">
        <v>5720988.565783645</v>
      </c>
      <c r="V18" s="27">
        <v>321138060.48300648</v>
      </c>
      <c r="W18" s="27">
        <v>30035176.955119058</v>
      </c>
      <c r="X18" s="27">
        <v>742026294.27122021</v>
      </c>
      <c r="Y18" s="27">
        <v>92317653.980573505</v>
      </c>
      <c r="Z18" s="27">
        <v>405787221.30831623</v>
      </c>
      <c r="AA18" s="27">
        <v>138898412.90458894</v>
      </c>
      <c r="AB18" s="27">
        <v>189650717.77915508</v>
      </c>
      <c r="AC18" s="27">
        <v>1333423769.5193295</v>
      </c>
      <c r="AD18" s="27">
        <v>11441973.412925838</v>
      </c>
      <c r="AE18" s="27">
        <v>394533552.46124518</v>
      </c>
      <c r="AF18" s="27">
        <v>28604935.391635321</v>
      </c>
      <c r="AG18" s="27">
        <v>339619239.95145309</v>
      </c>
      <c r="AH18" s="27">
        <v>16340569.546996959</v>
      </c>
      <c r="AI18" s="27">
        <v>105881160.68429945</v>
      </c>
      <c r="AJ18" s="27">
        <v>0</v>
      </c>
    </row>
    <row r="19" spans="1:36" ht="25.5" customHeight="1" x14ac:dyDescent="0.2">
      <c r="A19" s="20" t="s">
        <v>26</v>
      </c>
      <c r="B19" s="27">
        <f t="shared" si="1"/>
        <v>26344876699.904072</v>
      </c>
      <c r="C19" s="27">
        <v>1949891583.2704802</v>
      </c>
      <c r="D19" s="27">
        <v>1950729961.3505952</v>
      </c>
      <c r="E19" s="27">
        <v>679078096.56578755</v>
      </c>
      <c r="F19" s="27">
        <v>21340275.340756051</v>
      </c>
      <c r="G19" s="27">
        <v>616924545.37893462</v>
      </c>
      <c r="H19" s="27">
        <v>1189568008.0316167</v>
      </c>
      <c r="I19" s="27">
        <v>699884870.47241712</v>
      </c>
      <c r="J19" s="27">
        <v>54874998.262737587</v>
      </c>
      <c r="K19" s="27">
        <v>687842851.30620003</v>
      </c>
      <c r="L19" s="27">
        <v>996095532.44803417</v>
      </c>
      <c r="M19" s="27">
        <v>840654475.49549973</v>
      </c>
      <c r="N19" s="27">
        <v>100604160.83955605</v>
      </c>
      <c r="O19" s="27">
        <v>1327670086.0680943</v>
      </c>
      <c r="P19" s="27">
        <v>7084819486.9319792</v>
      </c>
      <c r="Q19" s="27">
        <v>70118049.812880903</v>
      </c>
      <c r="R19" s="27">
        <v>0</v>
      </c>
      <c r="S19" s="27">
        <v>215689227.19101882</v>
      </c>
      <c r="T19" s="27">
        <v>0</v>
      </c>
      <c r="U19" s="27">
        <v>9145831.72272484</v>
      </c>
      <c r="V19" s="27">
        <v>2793061169.22716</v>
      </c>
      <c r="W19" s="27">
        <v>0</v>
      </c>
      <c r="X19" s="27">
        <v>376808312.94931698</v>
      </c>
      <c r="Y19" s="27">
        <v>490064218.50470674</v>
      </c>
      <c r="Z19" s="27">
        <v>1741519027.0061131</v>
      </c>
      <c r="AA19" s="27">
        <v>121944440.14350638</v>
      </c>
      <c r="AB19" s="27">
        <v>86428128.010443404</v>
      </c>
      <c r="AC19" s="27">
        <v>1628872850.9635348</v>
      </c>
      <c r="AD19" s="27">
        <v>152430547.20698726</v>
      </c>
      <c r="AE19" s="27">
        <v>0</v>
      </c>
      <c r="AF19" s="27">
        <v>0</v>
      </c>
      <c r="AG19" s="27">
        <v>324677081.64145166</v>
      </c>
      <c r="AH19" s="27">
        <v>118895828.2482</v>
      </c>
      <c r="AI19" s="27">
        <v>15243055.513337582</v>
      </c>
      <c r="AJ19" s="27">
        <v>0</v>
      </c>
    </row>
    <row r="20" spans="1:36" ht="25.5" customHeight="1" x14ac:dyDescent="0.2">
      <c r="A20" s="20" t="s">
        <v>19</v>
      </c>
      <c r="B20" s="27">
        <f t="shared" si="1"/>
        <v>40361310708.882576</v>
      </c>
      <c r="C20" s="27">
        <v>19241991514.191448</v>
      </c>
      <c r="D20" s="27">
        <v>1517157045.4366236</v>
      </c>
      <c r="E20" s="27">
        <v>0</v>
      </c>
      <c r="F20" s="27">
        <v>0</v>
      </c>
      <c r="G20" s="27">
        <v>779547338.65596557</v>
      </c>
      <c r="H20" s="27">
        <v>2170891360.1867232</v>
      </c>
      <c r="I20" s="27">
        <v>0</v>
      </c>
      <c r="J20" s="27">
        <v>0</v>
      </c>
      <c r="K20" s="27">
        <v>0</v>
      </c>
      <c r="L20" s="27">
        <v>530388242.43629622</v>
      </c>
      <c r="M20" s="27">
        <v>937430380.48880339</v>
      </c>
      <c r="N20" s="27">
        <v>0</v>
      </c>
      <c r="O20" s="27">
        <v>0</v>
      </c>
      <c r="P20" s="27">
        <v>13025348096.98037</v>
      </c>
      <c r="Q20" s="27">
        <v>0</v>
      </c>
      <c r="R20" s="27">
        <v>0</v>
      </c>
      <c r="S20" s="27">
        <v>0</v>
      </c>
      <c r="T20" s="27">
        <v>0</v>
      </c>
      <c r="U20" s="27">
        <v>0</v>
      </c>
      <c r="V20" s="27">
        <v>0</v>
      </c>
      <c r="W20" s="27">
        <v>0</v>
      </c>
      <c r="X20" s="27">
        <v>1159453329.8956409</v>
      </c>
      <c r="Y20" s="27">
        <v>0</v>
      </c>
      <c r="Z20" s="27">
        <v>0</v>
      </c>
      <c r="AA20" s="27">
        <v>0</v>
      </c>
      <c r="AB20" s="27">
        <v>0</v>
      </c>
      <c r="AC20" s="27">
        <v>296030631.27910244</v>
      </c>
      <c r="AD20" s="27">
        <v>0</v>
      </c>
      <c r="AE20" s="27">
        <v>209688383.86643878</v>
      </c>
      <c r="AF20" s="27">
        <v>0</v>
      </c>
      <c r="AG20" s="27">
        <v>493384385.4651708</v>
      </c>
      <c r="AH20" s="27">
        <v>0</v>
      </c>
      <c r="AI20" s="27">
        <v>0</v>
      </c>
      <c r="AJ20" s="27">
        <v>0</v>
      </c>
    </row>
    <row r="21" spans="1:36" ht="25.5" customHeight="1" x14ac:dyDescent="0.2">
      <c r="A21" s="20" t="s">
        <v>13</v>
      </c>
      <c r="B21" s="27">
        <f t="shared" si="1"/>
        <v>346158322425.9455</v>
      </c>
      <c r="C21" s="27">
        <v>20716419332.469627</v>
      </c>
      <c r="D21" s="27">
        <v>10290157570.622782</v>
      </c>
      <c r="E21" s="27">
        <v>766086910.81430352</v>
      </c>
      <c r="F21" s="27">
        <v>448565494.62144363</v>
      </c>
      <c r="G21" s="27">
        <v>7818602845.8722496</v>
      </c>
      <c r="H21" s="27">
        <v>15225515065.593567</v>
      </c>
      <c r="I21" s="27">
        <v>2968954031.7243533</v>
      </c>
      <c r="J21" s="27">
        <v>325776819.11373973</v>
      </c>
      <c r="K21" s="27">
        <v>2951683884.8378611</v>
      </c>
      <c r="L21" s="27">
        <v>16341739649.39855</v>
      </c>
      <c r="M21" s="27">
        <v>10036979169.627108</v>
      </c>
      <c r="N21" s="27">
        <v>1863086118.639735</v>
      </c>
      <c r="O21" s="27">
        <v>1659655484.4100826</v>
      </c>
      <c r="P21" s="27">
        <v>111544008454.83487</v>
      </c>
      <c r="Q21" s="27">
        <v>2077816398.7187746</v>
      </c>
      <c r="R21" s="27">
        <v>0</v>
      </c>
      <c r="S21" s="27">
        <v>3209067135.4818993</v>
      </c>
      <c r="T21" s="27">
        <v>182880623.46721095</v>
      </c>
      <c r="U21" s="27">
        <v>1233942479.7004752</v>
      </c>
      <c r="V21" s="27">
        <v>14337317067.804058</v>
      </c>
      <c r="W21" s="27">
        <v>5711321006.3536215</v>
      </c>
      <c r="X21" s="27">
        <v>8198401100.595439</v>
      </c>
      <c r="Y21" s="27">
        <v>642352914.42887306</v>
      </c>
      <c r="Z21" s="27">
        <v>2613363998.7158637</v>
      </c>
      <c r="AA21" s="27">
        <v>13361461008.620708</v>
      </c>
      <c r="AB21" s="27">
        <v>4183510958.848021</v>
      </c>
      <c r="AC21" s="27">
        <v>51773455303.073334</v>
      </c>
      <c r="AD21" s="27">
        <v>498654472.72585791</v>
      </c>
      <c r="AE21" s="27">
        <v>3498535774.632782</v>
      </c>
      <c r="AF21" s="27">
        <v>310897053.55439728</v>
      </c>
      <c r="AG21" s="27">
        <v>2689198503.9671869</v>
      </c>
      <c r="AH21" s="27">
        <v>630855829.44708443</v>
      </c>
      <c r="AI21" s="27">
        <v>28048059963.229774</v>
      </c>
      <c r="AJ21" s="27">
        <v>0</v>
      </c>
    </row>
    <row r="22" spans="1:36" ht="25.5" customHeight="1" x14ac:dyDescent="0.2">
      <c r="A22" s="20" t="s">
        <v>30</v>
      </c>
      <c r="B22" s="27">
        <f t="shared" si="1"/>
        <v>25153790529.885254</v>
      </c>
      <c r="C22" s="27">
        <v>0</v>
      </c>
      <c r="D22" s="27">
        <v>1232282243.8762565</v>
      </c>
      <c r="E22" s="27">
        <v>4078380.3182296585</v>
      </c>
      <c r="F22" s="27">
        <v>10195948.144627735</v>
      </c>
      <c r="G22" s="27">
        <v>254990463.47478327</v>
      </c>
      <c r="H22" s="27">
        <v>824444336.6477716</v>
      </c>
      <c r="I22" s="27">
        <v>452261650.70200193</v>
      </c>
      <c r="J22" s="27">
        <v>17333109.725110017</v>
      </c>
      <c r="K22" s="27">
        <v>468748501.45509428</v>
      </c>
      <c r="L22" s="27">
        <v>1654598395.6674688</v>
      </c>
      <c r="M22" s="27">
        <v>1262768130.2602043</v>
      </c>
      <c r="N22" s="27">
        <v>30220789.091845043</v>
      </c>
      <c r="O22" s="27">
        <v>70963796.859814048</v>
      </c>
      <c r="P22" s="27">
        <v>15347144445.723022</v>
      </c>
      <c r="Q22" s="27">
        <v>30689802.483818419</v>
      </c>
      <c r="R22" s="27">
        <v>10195948.144627735</v>
      </c>
      <c r="S22" s="27">
        <v>175370303.3158935</v>
      </c>
      <c r="T22" s="27">
        <v>38173628.326541103</v>
      </c>
      <c r="U22" s="27">
        <v>0</v>
      </c>
      <c r="V22" s="27">
        <v>309141136.39906228</v>
      </c>
      <c r="W22" s="27">
        <v>104508464.50601466</v>
      </c>
      <c r="X22" s="27">
        <v>759903987.06605411</v>
      </c>
      <c r="Y22" s="27">
        <v>193723006.79508772</v>
      </c>
      <c r="Z22" s="27">
        <v>115214208.20221129</v>
      </c>
      <c r="AA22" s="27">
        <v>555679152.67464018</v>
      </c>
      <c r="AB22" s="27">
        <v>289564917.76402062</v>
      </c>
      <c r="AC22" s="27">
        <v>648972072.63099647</v>
      </c>
      <c r="AD22" s="27">
        <v>8156760.6364593171</v>
      </c>
      <c r="AE22" s="27">
        <v>126429755.40281606</v>
      </c>
      <c r="AF22" s="27">
        <v>30587844.433883205</v>
      </c>
      <c r="AG22" s="27">
        <v>60767851.366132729</v>
      </c>
      <c r="AH22" s="27">
        <v>15701759.718575286</v>
      </c>
      <c r="AI22" s="27">
        <v>50979738.072192259</v>
      </c>
      <c r="AJ22" s="27">
        <v>0</v>
      </c>
    </row>
    <row r="23" spans="1:36" ht="25.5" customHeight="1" x14ac:dyDescent="0.2">
      <c r="A23" s="20" t="s">
        <v>29</v>
      </c>
      <c r="B23" s="27">
        <f t="shared" si="1"/>
        <v>96003070883.094238</v>
      </c>
      <c r="C23" s="27">
        <v>1142062899.077498</v>
      </c>
      <c r="D23" s="27">
        <v>2268191841.2761664</v>
      </c>
      <c r="E23" s="27">
        <v>82909383.80665113</v>
      </c>
      <c r="F23" s="27">
        <v>203155425.77021813</v>
      </c>
      <c r="G23" s="27">
        <v>316062252.71842045</v>
      </c>
      <c r="H23" s="27">
        <v>4026891816.4708319</v>
      </c>
      <c r="I23" s="27">
        <v>348043668.49386746</v>
      </c>
      <c r="J23" s="27">
        <v>94439817.38657701</v>
      </c>
      <c r="K23" s="27">
        <v>517531227.51573873</v>
      </c>
      <c r="L23" s="27">
        <v>3549827984.1372509</v>
      </c>
      <c r="M23" s="27">
        <v>1737792191.6324918</v>
      </c>
      <c r="N23" s="27">
        <v>314067302.00490731</v>
      </c>
      <c r="O23" s="27">
        <v>199714594.8749004</v>
      </c>
      <c r="P23" s="27">
        <v>58163579646.726562</v>
      </c>
      <c r="Q23" s="27">
        <v>366045801.35242325</v>
      </c>
      <c r="R23" s="27">
        <v>18302290.781410478</v>
      </c>
      <c r="S23" s="27">
        <v>1682392257.4245603</v>
      </c>
      <c r="T23" s="27">
        <v>579267474.20420969</v>
      </c>
      <c r="U23" s="27">
        <v>491306679.57460284</v>
      </c>
      <c r="V23" s="27">
        <v>1780904347.5247595</v>
      </c>
      <c r="W23" s="27">
        <v>309857791.39957917</v>
      </c>
      <c r="X23" s="27">
        <v>2523245227.1665382</v>
      </c>
      <c r="Y23" s="27">
        <v>512555644.91068649</v>
      </c>
      <c r="Z23" s="27">
        <v>861671815.15588701</v>
      </c>
      <c r="AA23" s="27">
        <v>2107325691.2864535</v>
      </c>
      <c r="AB23" s="27">
        <v>1152495215.3869836</v>
      </c>
      <c r="AC23" s="27">
        <v>6121219209.2847481</v>
      </c>
      <c r="AD23" s="27">
        <v>650646410.15514863</v>
      </c>
      <c r="AE23" s="27">
        <v>393499242.2831344</v>
      </c>
      <c r="AF23" s="27">
        <v>106153285.58046168</v>
      </c>
      <c r="AG23" s="27">
        <v>404938182.34905785</v>
      </c>
      <c r="AH23" s="27">
        <v>333650763.70509833</v>
      </c>
      <c r="AI23" s="27">
        <v>2618920447.3012142</v>
      </c>
      <c r="AJ23" s="27">
        <v>24403054.375213973</v>
      </c>
    </row>
    <row r="24" spans="1:36" ht="25.5" customHeight="1" x14ac:dyDescent="0.2">
      <c r="A24" s="20" t="s">
        <v>20</v>
      </c>
      <c r="B24" s="27">
        <f t="shared" si="1"/>
        <v>37413969080.70945</v>
      </c>
      <c r="C24" s="27">
        <v>11188699692.886108</v>
      </c>
      <c r="D24" s="27">
        <v>1029078906.715436</v>
      </c>
      <c r="E24" s="27">
        <v>13031090.418432722</v>
      </c>
      <c r="F24" s="27">
        <v>497238965.46513224</v>
      </c>
      <c r="G24" s="27">
        <v>216688165.10991189</v>
      </c>
      <c r="H24" s="27">
        <v>1030484881.0905021</v>
      </c>
      <c r="I24" s="27">
        <v>359400885.62953812</v>
      </c>
      <c r="J24" s="27">
        <v>51009856.090847306</v>
      </c>
      <c r="K24" s="27">
        <v>485236639.82904392</v>
      </c>
      <c r="L24" s="27">
        <v>1051574675.036679</v>
      </c>
      <c r="M24" s="27">
        <v>844191738.3826437</v>
      </c>
      <c r="N24" s="27">
        <v>33606493.057428434</v>
      </c>
      <c r="O24" s="27">
        <v>165289085.10421634</v>
      </c>
      <c r="P24" s="27">
        <v>14204231099.528118</v>
      </c>
      <c r="Q24" s="27">
        <v>318918785.48447859</v>
      </c>
      <c r="R24" s="27">
        <v>0</v>
      </c>
      <c r="S24" s="27">
        <v>31720418.345791064</v>
      </c>
      <c r="T24" s="27">
        <v>0</v>
      </c>
      <c r="U24" s="27">
        <v>0</v>
      </c>
      <c r="V24" s="27">
        <v>450258454.45115024</v>
      </c>
      <c r="W24" s="27">
        <v>0</v>
      </c>
      <c r="X24" s="27">
        <v>418195117.4832474</v>
      </c>
      <c r="Y24" s="27">
        <v>97047329.749010578</v>
      </c>
      <c r="Z24" s="27">
        <v>51438515.513498291</v>
      </c>
      <c r="AA24" s="27">
        <v>385788848.51921922</v>
      </c>
      <c r="AB24" s="27">
        <v>136912179.04907152</v>
      </c>
      <c r="AC24" s="27">
        <v>3557830518.1521597</v>
      </c>
      <c r="AD24" s="27">
        <v>10287701.319497859</v>
      </c>
      <c r="AE24" s="27">
        <v>437055913.63767064</v>
      </c>
      <c r="AF24" s="27">
        <v>24004637.89816317</v>
      </c>
      <c r="AG24" s="27">
        <v>42179583.434349321</v>
      </c>
      <c r="AH24" s="27">
        <v>84702085.490810439</v>
      </c>
      <c r="AI24" s="27">
        <v>197866817.83730489</v>
      </c>
      <c r="AJ24" s="27">
        <v>0</v>
      </c>
    </row>
    <row r="25" spans="1:36" ht="25.5" customHeight="1" x14ac:dyDescent="0.2">
      <c r="A25" s="20" t="s">
        <v>14</v>
      </c>
      <c r="B25" s="27">
        <f t="shared" si="1"/>
        <v>109636391397.1579</v>
      </c>
      <c r="C25" s="27">
        <v>30168567331.486153</v>
      </c>
      <c r="D25" s="27">
        <v>4444593591.807126</v>
      </c>
      <c r="E25" s="27">
        <v>266342427.80960912</v>
      </c>
      <c r="F25" s="27">
        <v>0</v>
      </c>
      <c r="G25" s="27">
        <v>1462522970.9807515</v>
      </c>
      <c r="H25" s="27">
        <v>4417978611.3204021</v>
      </c>
      <c r="I25" s="27">
        <v>1884448710.9233217</v>
      </c>
      <c r="J25" s="27">
        <v>761790469.25089371</v>
      </c>
      <c r="K25" s="27">
        <v>769426655.25374377</v>
      </c>
      <c r="L25" s="27">
        <v>5761076920.5946646</v>
      </c>
      <c r="M25" s="27">
        <v>3420859480.8036737</v>
      </c>
      <c r="N25" s="27">
        <v>501608158.92948115</v>
      </c>
      <c r="O25" s="27">
        <v>1105753476.1447451</v>
      </c>
      <c r="P25" s="27">
        <v>36387108376.621071</v>
      </c>
      <c r="Q25" s="27">
        <v>216639247.26525453</v>
      </c>
      <c r="R25" s="27">
        <v>0</v>
      </c>
      <c r="S25" s="27">
        <v>1416987148.123431</v>
      </c>
      <c r="T25" s="27">
        <v>176641182.2318238</v>
      </c>
      <c r="U25" s="27">
        <v>44667887.285778582</v>
      </c>
      <c r="V25" s="27">
        <v>1768513217.2568684</v>
      </c>
      <c r="W25" s="27">
        <v>6294112.6140211709</v>
      </c>
      <c r="X25" s="27">
        <v>1411132580.486625</v>
      </c>
      <c r="Y25" s="27">
        <v>182594180.83093205</v>
      </c>
      <c r="Z25" s="27">
        <v>752146267.33398521</v>
      </c>
      <c r="AA25" s="27">
        <v>3911485434.4838352</v>
      </c>
      <c r="AB25" s="27">
        <v>1109996934.9125767</v>
      </c>
      <c r="AC25" s="27">
        <v>2825852812.7649045</v>
      </c>
      <c r="AD25" s="27">
        <v>0</v>
      </c>
      <c r="AE25" s="27">
        <v>2810625084.6854196</v>
      </c>
      <c r="AF25" s="27">
        <v>0</v>
      </c>
      <c r="AG25" s="27">
        <v>727020605.48072743</v>
      </c>
      <c r="AH25" s="27">
        <v>49642261.671407498</v>
      </c>
      <c r="AI25" s="27">
        <v>837826592.79280889</v>
      </c>
      <c r="AJ25" s="27">
        <v>36248665.011847086</v>
      </c>
    </row>
    <row r="26" spans="1:36" ht="25.5" customHeight="1" x14ac:dyDescent="0.2">
      <c r="A26" s="20" t="s">
        <v>11</v>
      </c>
      <c r="B26" s="27">
        <f>SUM(C26:AJ26)</f>
        <v>53493264821.42141</v>
      </c>
      <c r="C26" s="27">
        <v>2802921089.5167537</v>
      </c>
      <c r="D26" s="27">
        <v>2941940517.3572016</v>
      </c>
      <c r="E26" s="27">
        <v>374119612.18061316</v>
      </c>
      <c r="F26" s="27">
        <v>617864197.83493626</v>
      </c>
      <c r="G26" s="27">
        <v>390274775.44328868</v>
      </c>
      <c r="H26" s="27">
        <v>1347255702.8610368</v>
      </c>
      <c r="I26" s="27">
        <v>553243541.0997231</v>
      </c>
      <c r="J26" s="27">
        <v>0</v>
      </c>
      <c r="K26" s="27">
        <v>1017265220.2346653</v>
      </c>
      <c r="L26" s="27">
        <v>1757086729.1514347</v>
      </c>
      <c r="M26" s="27">
        <v>932776525.62646961</v>
      </c>
      <c r="N26" s="27">
        <v>212001113.81464821</v>
      </c>
      <c r="O26" s="27">
        <v>218236437.98235023</v>
      </c>
      <c r="P26" s="27">
        <v>31216029524.79866</v>
      </c>
      <c r="Q26" s="27">
        <v>1767431701.8916423</v>
      </c>
      <c r="R26" s="27">
        <v>8502717.1188280303</v>
      </c>
      <c r="S26" s="27">
        <v>736760534.88064337</v>
      </c>
      <c r="T26" s="27">
        <v>5668480.5355595155</v>
      </c>
      <c r="U26" s="27">
        <v>90695659.092862308</v>
      </c>
      <c r="V26" s="27">
        <v>1001620214.3986624</v>
      </c>
      <c r="W26" s="27">
        <v>53850550.349770419</v>
      </c>
      <c r="X26" s="27">
        <v>1083671450.0703001</v>
      </c>
      <c r="Y26" s="27">
        <v>124706527.56817439</v>
      </c>
      <c r="Z26" s="27">
        <v>365616887.69276267</v>
      </c>
      <c r="AA26" s="27">
        <v>286258182.30199689</v>
      </c>
      <c r="AB26" s="27">
        <v>586687565.94289255</v>
      </c>
      <c r="AC26" s="27">
        <v>1769982522.1856067</v>
      </c>
      <c r="AD26" s="27">
        <v>56684786.933038935</v>
      </c>
      <c r="AE26" s="27">
        <v>362782654.79400533</v>
      </c>
      <c r="AF26" s="27">
        <v>0</v>
      </c>
      <c r="AG26" s="27">
        <v>399911187.19542414</v>
      </c>
      <c r="AH26" s="27">
        <v>2834240.2677797577</v>
      </c>
      <c r="AI26" s="27">
        <v>380241574.99090916</v>
      </c>
      <c r="AJ26" s="27">
        <v>28342395.30877509</v>
      </c>
    </row>
    <row r="27" spans="1:36" ht="25.5" customHeight="1" x14ac:dyDescent="0.2">
      <c r="A27" s="20" t="s">
        <v>25</v>
      </c>
      <c r="B27" s="27">
        <f t="shared" si="1"/>
        <v>9121768353.8864727</v>
      </c>
      <c r="C27" s="27">
        <v>4402576622.1076479</v>
      </c>
      <c r="D27" s="27">
        <v>31599778.786934689</v>
      </c>
      <c r="E27" s="27">
        <v>1025649.2405720712</v>
      </c>
      <c r="F27" s="27">
        <v>0</v>
      </c>
      <c r="G27" s="27">
        <v>21201642.018151857</v>
      </c>
      <c r="H27" s="27">
        <v>86838334.961301416</v>
      </c>
      <c r="I27" s="27">
        <v>11137579.163508249</v>
      </c>
      <c r="J27" s="27">
        <v>9279686.7495711222</v>
      </c>
      <c r="K27" s="27">
        <v>9816931.8922164757</v>
      </c>
      <c r="L27" s="27">
        <v>109793347.881488</v>
      </c>
      <c r="M27" s="27">
        <v>50159151.016224995</v>
      </c>
      <c r="N27" s="27">
        <v>11624030.229175145</v>
      </c>
      <c r="O27" s="27">
        <v>0</v>
      </c>
      <c r="P27" s="27">
        <v>1327972069.0548327</v>
      </c>
      <c r="Q27" s="27">
        <v>0</v>
      </c>
      <c r="R27" s="27">
        <v>0</v>
      </c>
      <c r="S27" s="27">
        <v>45177425.407816708</v>
      </c>
      <c r="T27" s="27">
        <v>0</v>
      </c>
      <c r="U27" s="27">
        <v>0</v>
      </c>
      <c r="V27" s="27">
        <v>1519915074.0305538</v>
      </c>
      <c r="W27" s="27">
        <v>1158202637.1982274</v>
      </c>
      <c r="X27" s="27">
        <v>61685501.69566673</v>
      </c>
      <c r="Y27" s="27">
        <v>9804720.9961108547</v>
      </c>
      <c r="Z27" s="27">
        <v>29792679.180124093</v>
      </c>
      <c r="AA27" s="27">
        <v>3907236.5929695214</v>
      </c>
      <c r="AB27" s="27">
        <v>10744900.313203203</v>
      </c>
      <c r="AC27" s="27">
        <v>69548812.116768628</v>
      </c>
      <c r="AD27" s="27">
        <v>0</v>
      </c>
      <c r="AE27" s="27">
        <v>80098352.06065309</v>
      </c>
      <c r="AF27" s="27">
        <v>0</v>
      </c>
      <c r="AG27" s="27">
        <v>5531182.9170111995</v>
      </c>
      <c r="AH27" s="27">
        <v>22686390.983789846</v>
      </c>
      <c r="AI27" s="27">
        <v>31648617.291949473</v>
      </c>
      <c r="AJ27" s="27">
        <v>0</v>
      </c>
    </row>
    <row r="28" spans="1:36" ht="25.5" customHeight="1" x14ac:dyDescent="0.2">
      <c r="A28" s="20" t="s">
        <v>3</v>
      </c>
      <c r="B28" s="27">
        <f t="shared" si="1"/>
        <v>53902577169.864746</v>
      </c>
      <c r="C28" s="27">
        <v>4943688542.6190147</v>
      </c>
      <c r="D28" s="27">
        <v>2465942507.7028618</v>
      </c>
      <c r="E28" s="27">
        <v>15610990.524301803</v>
      </c>
      <c r="F28" s="27">
        <v>0</v>
      </c>
      <c r="G28" s="27">
        <v>185773914.10189781</v>
      </c>
      <c r="H28" s="27">
        <v>1447847787.6960218</v>
      </c>
      <c r="I28" s="27">
        <v>275129662.2126748</v>
      </c>
      <c r="J28" s="27">
        <v>29973102.228780653</v>
      </c>
      <c r="K28" s="27">
        <v>446983876.83977532</v>
      </c>
      <c r="L28" s="27">
        <v>1149381981.1298192</v>
      </c>
      <c r="M28" s="27">
        <v>696952827.00175476</v>
      </c>
      <c r="N28" s="27">
        <v>920436501.58759952</v>
      </c>
      <c r="O28" s="27">
        <v>35429141.983841516</v>
      </c>
      <c r="P28" s="27">
        <v>10808487973.546621</v>
      </c>
      <c r="Q28" s="27">
        <v>20558303497.672573</v>
      </c>
      <c r="R28" s="27">
        <v>0</v>
      </c>
      <c r="S28" s="27">
        <v>994779160.55543804</v>
      </c>
      <c r="T28" s="27">
        <v>0</v>
      </c>
      <c r="U28" s="27">
        <v>65878380.678206258</v>
      </c>
      <c r="V28" s="27">
        <v>246997099.28565776</v>
      </c>
      <c r="W28" s="27">
        <v>2029428.7925123801</v>
      </c>
      <c r="X28" s="27">
        <v>2143838710.0975597</v>
      </c>
      <c r="Y28" s="27">
        <v>47270081.311037973</v>
      </c>
      <c r="Z28" s="27">
        <v>224392380.55146664</v>
      </c>
      <c r="AA28" s="27">
        <v>507044978.62608212</v>
      </c>
      <c r="AB28" s="27">
        <v>223783551.10194141</v>
      </c>
      <c r="AC28" s="27">
        <v>3197332435.8824434</v>
      </c>
      <c r="AD28" s="27">
        <v>0</v>
      </c>
      <c r="AE28" s="27">
        <v>612934329.68464077</v>
      </c>
      <c r="AF28" s="27">
        <v>518284892.06334627</v>
      </c>
      <c r="AG28" s="27">
        <v>205097199.09164155</v>
      </c>
      <c r="AH28" s="27">
        <v>290061575.01568443</v>
      </c>
      <c r="AI28" s="27">
        <v>486043856.07618511</v>
      </c>
      <c r="AJ28" s="27">
        <v>156866804.20336124</v>
      </c>
    </row>
    <row r="29" spans="1:36" ht="25.5" customHeight="1" x14ac:dyDescent="0.2">
      <c r="A29" s="20" t="s">
        <v>4</v>
      </c>
      <c r="B29" s="27">
        <f t="shared" si="1"/>
        <v>111060420130.5751</v>
      </c>
      <c r="C29" s="27">
        <v>105013465832.15532</v>
      </c>
      <c r="D29" s="27">
        <v>261954106.94099477</v>
      </c>
      <c r="E29" s="27">
        <v>898564.00010723877</v>
      </c>
      <c r="F29" s="27">
        <v>0</v>
      </c>
      <c r="G29" s="27">
        <v>43885405.474169441</v>
      </c>
      <c r="H29" s="27">
        <v>370151556.48710358</v>
      </c>
      <c r="I29" s="27">
        <v>87497642.497370243</v>
      </c>
      <c r="J29" s="27">
        <v>0</v>
      </c>
      <c r="K29" s="27">
        <v>90107122.204919145</v>
      </c>
      <c r="L29" s="27">
        <v>198360639.79154792</v>
      </c>
      <c r="M29" s="27">
        <v>218363767.7361944</v>
      </c>
      <c r="N29" s="27">
        <v>8221858.6735620322</v>
      </c>
      <c r="O29" s="27">
        <v>46646688.718068212</v>
      </c>
      <c r="P29" s="27">
        <v>3403939125.2393627</v>
      </c>
      <c r="Q29" s="27">
        <v>0</v>
      </c>
      <c r="R29" s="27">
        <v>0</v>
      </c>
      <c r="S29" s="27">
        <v>89519410.621511832</v>
      </c>
      <c r="T29" s="27">
        <v>0</v>
      </c>
      <c r="U29" s="27">
        <v>13590776.559173619</v>
      </c>
      <c r="V29" s="27">
        <v>129188754.21836095</v>
      </c>
      <c r="W29" s="27">
        <v>224640.70799359729</v>
      </c>
      <c r="X29" s="27">
        <v>215081214.55318004</v>
      </c>
      <c r="Y29" s="27">
        <v>3571790.4694635333</v>
      </c>
      <c r="Z29" s="27">
        <v>5391382.8325105822</v>
      </c>
      <c r="AA29" s="27">
        <v>147813733.62859249</v>
      </c>
      <c r="AB29" s="27">
        <v>42030318.810417846</v>
      </c>
      <c r="AC29" s="27">
        <v>480199197.63625741</v>
      </c>
      <c r="AD29" s="27">
        <v>1347845.4160944333</v>
      </c>
      <c r="AE29" s="27">
        <v>73715699.82921043</v>
      </c>
      <c r="AF29" s="27">
        <v>0</v>
      </c>
      <c r="AG29" s="27">
        <v>42322354.359108433</v>
      </c>
      <c r="AH29" s="27">
        <v>0</v>
      </c>
      <c r="AI29" s="27">
        <v>50139855.669817016</v>
      </c>
      <c r="AJ29" s="27">
        <v>22790845.344673637</v>
      </c>
    </row>
    <row r="30" spans="1:36" ht="25.5" customHeight="1" x14ac:dyDescent="0.2">
      <c r="A30" s="20" t="s">
        <v>23</v>
      </c>
      <c r="B30" s="27">
        <f t="shared" si="1"/>
        <v>46621029096.538216</v>
      </c>
      <c r="C30" s="27">
        <v>32510291102.492603</v>
      </c>
      <c r="D30" s="27">
        <v>167219240.23967996</v>
      </c>
      <c r="E30" s="27">
        <v>0</v>
      </c>
      <c r="F30" s="27">
        <v>692562.81243895926</v>
      </c>
      <c r="G30" s="27">
        <v>26983971.073140018</v>
      </c>
      <c r="H30" s="27">
        <v>144875440.27998042</v>
      </c>
      <c r="I30" s="27">
        <v>38627680.487463728</v>
      </c>
      <c r="J30" s="27">
        <v>4155375.5241366765</v>
      </c>
      <c r="K30" s="27">
        <v>2423969.3933706642</v>
      </c>
      <c r="L30" s="27">
        <v>172976167.09876961</v>
      </c>
      <c r="M30" s="27">
        <v>117268162.58561218</v>
      </c>
      <c r="N30" s="27">
        <v>3462813.1618634104</v>
      </c>
      <c r="O30" s="27">
        <v>26836800.653944351</v>
      </c>
      <c r="P30" s="27">
        <v>2164742934.0256448</v>
      </c>
      <c r="Q30" s="27">
        <v>10862757883.891527</v>
      </c>
      <c r="R30" s="27">
        <v>0</v>
      </c>
      <c r="S30" s="27">
        <v>52929097.477455892</v>
      </c>
      <c r="T30" s="27">
        <v>692562.81243895926</v>
      </c>
      <c r="U30" s="27">
        <v>11444597.526968513</v>
      </c>
      <c r="V30" s="27">
        <v>83765447.450395599</v>
      </c>
      <c r="W30" s="27">
        <v>0</v>
      </c>
      <c r="X30" s="27">
        <v>43891155.521138214</v>
      </c>
      <c r="Y30" s="27">
        <v>9903646.1471149307</v>
      </c>
      <c r="Z30" s="27">
        <v>6925625.873561128</v>
      </c>
      <c r="AA30" s="27">
        <v>0</v>
      </c>
      <c r="AB30" s="27">
        <v>20517168.479222976</v>
      </c>
      <c r="AC30" s="27">
        <v>68477127.709904492</v>
      </c>
      <c r="AD30" s="27">
        <v>0</v>
      </c>
      <c r="AE30" s="27">
        <v>64624748.359939143</v>
      </c>
      <c r="AF30" s="27">
        <v>0</v>
      </c>
      <c r="AG30" s="27">
        <v>12812408.428795202</v>
      </c>
      <c r="AH30" s="27">
        <v>346281.40621947963</v>
      </c>
      <c r="AI30" s="27">
        <v>1385125.6248779185</v>
      </c>
      <c r="AJ30" s="27">
        <v>0</v>
      </c>
    </row>
    <row r="31" spans="1:36" ht="25.5" customHeight="1" x14ac:dyDescent="0.2">
      <c r="A31" s="20" t="s">
        <v>6</v>
      </c>
      <c r="B31" s="27">
        <f t="shared" si="1"/>
        <v>106728791340.8974</v>
      </c>
      <c r="C31" s="27">
        <v>25141889191.01226</v>
      </c>
      <c r="D31" s="27">
        <v>2711151829.0725427</v>
      </c>
      <c r="E31" s="27">
        <v>83520148.901481003</v>
      </c>
      <c r="F31" s="27">
        <v>17889898.98184333</v>
      </c>
      <c r="G31" s="27">
        <v>1159116714.0778663</v>
      </c>
      <c r="H31" s="27">
        <v>5937089444.5506754</v>
      </c>
      <c r="I31" s="27">
        <v>2466115684.5895209</v>
      </c>
      <c r="J31" s="27">
        <v>0</v>
      </c>
      <c r="K31" s="27">
        <v>288945768.03947055</v>
      </c>
      <c r="L31" s="27">
        <v>4458054352.0562954</v>
      </c>
      <c r="M31" s="27">
        <v>2839889493.7018909</v>
      </c>
      <c r="N31" s="27">
        <v>95716317.350614354</v>
      </c>
      <c r="O31" s="27">
        <v>554780918.95035958</v>
      </c>
      <c r="P31" s="27">
        <v>40002090786.610298</v>
      </c>
      <c r="Q31" s="27">
        <v>364768044.5741722</v>
      </c>
      <c r="R31" s="27">
        <v>0</v>
      </c>
      <c r="S31" s="27">
        <v>2024694693.5845916</v>
      </c>
      <c r="T31" s="27">
        <v>0</v>
      </c>
      <c r="U31" s="27">
        <v>49874864.885330245</v>
      </c>
      <c r="V31" s="27">
        <v>1567575638.0201194</v>
      </c>
      <c r="W31" s="27">
        <v>44725935.794763863</v>
      </c>
      <c r="X31" s="27">
        <v>4485407384.671979</v>
      </c>
      <c r="Y31" s="27">
        <v>318820308.8581841</v>
      </c>
      <c r="Z31" s="27">
        <v>150244165.64894277</v>
      </c>
      <c r="AA31" s="27">
        <v>1677482624.2659063</v>
      </c>
      <c r="AB31" s="27">
        <v>718383946.18517327</v>
      </c>
      <c r="AC31" s="27">
        <v>6114146671.8502216</v>
      </c>
      <c r="AD31" s="27">
        <v>439890125.38506198</v>
      </c>
      <c r="AE31" s="27">
        <v>1171279933.9695132</v>
      </c>
      <c r="AF31" s="27">
        <v>105325804.27261849</v>
      </c>
      <c r="AG31" s="27">
        <v>742856021.96965384</v>
      </c>
      <c r="AH31" s="27">
        <v>217045509.2673682</v>
      </c>
      <c r="AI31" s="27">
        <v>625128228.08287466</v>
      </c>
      <c r="AJ31" s="27">
        <v>154890891.71579897</v>
      </c>
    </row>
    <row r="32" spans="1:36" ht="25.5" customHeight="1" x14ac:dyDescent="0.2">
      <c r="A32" s="20" t="s">
        <v>2</v>
      </c>
      <c r="B32" s="27">
        <f t="shared" si="1"/>
        <v>32790322612.282394</v>
      </c>
      <c r="C32" s="27">
        <v>11323772438.579098</v>
      </c>
      <c r="D32" s="27">
        <v>780793705.09947646</v>
      </c>
      <c r="E32" s="27">
        <v>20579697.751955658</v>
      </c>
      <c r="F32" s="27">
        <v>9878253.2087079324</v>
      </c>
      <c r="G32" s="27">
        <v>188361851.53136396</v>
      </c>
      <c r="H32" s="27">
        <v>911161961.79514384</v>
      </c>
      <c r="I32" s="27">
        <v>459742199.32091403</v>
      </c>
      <c r="J32" s="27">
        <v>123478182.231157</v>
      </c>
      <c r="K32" s="27">
        <v>97465443.502181187</v>
      </c>
      <c r="L32" s="27">
        <v>1104059581.1638091</v>
      </c>
      <c r="M32" s="27">
        <v>781649816.21113634</v>
      </c>
      <c r="N32" s="27">
        <v>102733847.06840876</v>
      </c>
      <c r="O32" s="27">
        <v>150165933.70229578</v>
      </c>
      <c r="P32" s="27">
        <v>10601836673.031149</v>
      </c>
      <c r="Q32" s="27">
        <v>642086542.03726637</v>
      </c>
      <c r="R32" s="27">
        <v>0</v>
      </c>
      <c r="S32" s="27">
        <v>208678126.85770532</v>
      </c>
      <c r="T32" s="27">
        <v>296347634.7864306</v>
      </c>
      <c r="U32" s="27">
        <v>0</v>
      </c>
      <c r="V32" s="27">
        <v>822858605.29260242</v>
      </c>
      <c r="W32" s="27">
        <v>5762315.7986052809</v>
      </c>
      <c r="X32" s="27">
        <v>714197802.87450743</v>
      </c>
      <c r="Y32" s="27">
        <v>211641604.53254846</v>
      </c>
      <c r="Z32" s="27">
        <v>81989514.045949027</v>
      </c>
      <c r="AA32" s="27">
        <v>1059442795.7526768</v>
      </c>
      <c r="AB32" s="27">
        <v>269182438.46248382</v>
      </c>
      <c r="AC32" s="27">
        <v>781699209.7886914</v>
      </c>
      <c r="AD32" s="27">
        <v>0</v>
      </c>
      <c r="AE32" s="27">
        <v>102486889.88207568</v>
      </c>
      <c r="AF32" s="27">
        <v>0</v>
      </c>
      <c r="AG32" s="27">
        <v>122654997.31748264</v>
      </c>
      <c r="AH32" s="27">
        <v>20415060.341163091</v>
      </c>
      <c r="AI32" s="27">
        <v>795199490.31541252</v>
      </c>
      <c r="AJ32" s="27">
        <v>0</v>
      </c>
    </row>
    <row r="33" spans="1:36" ht="25.5" customHeight="1" x14ac:dyDescent="0.2">
      <c r="A33" s="20" t="s">
        <v>27</v>
      </c>
      <c r="B33" s="27">
        <f t="shared" si="1"/>
        <v>105751181620.52806</v>
      </c>
      <c r="C33" s="27">
        <v>37135449500.285507</v>
      </c>
      <c r="D33" s="27">
        <v>13218282321.336138</v>
      </c>
      <c r="E33" s="27">
        <v>73048300.541992664</v>
      </c>
      <c r="F33" s="27">
        <v>85543402.181695074</v>
      </c>
      <c r="G33" s="27">
        <v>781232365.68547511</v>
      </c>
      <c r="H33" s="27">
        <v>3914456610.846096</v>
      </c>
      <c r="I33" s="27">
        <v>0</v>
      </c>
      <c r="J33" s="27">
        <v>639172635.36523259</v>
      </c>
      <c r="K33" s="27">
        <v>87177381.951874256</v>
      </c>
      <c r="L33" s="27">
        <v>2874587134.9652734</v>
      </c>
      <c r="M33" s="27">
        <v>2272571083.3194666</v>
      </c>
      <c r="N33" s="27">
        <v>63821145.947544456</v>
      </c>
      <c r="O33" s="27">
        <v>470584846.83154559</v>
      </c>
      <c r="P33" s="27">
        <v>25866018961.531422</v>
      </c>
      <c r="Q33" s="27">
        <v>10231087388.624695</v>
      </c>
      <c r="R33" s="27">
        <v>0</v>
      </c>
      <c r="S33" s="27">
        <v>272969966.76156461</v>
      </c>
      <c r="T33" s="27">
        <v>0</v>
      </c>
      <c r="U33" s="27">
        <v>82659919.49470605</v>
      </c>
      <c r="V33" s="27">
        <v>933768746.0199126</v>
      </c>
      <c r="W33" s="27">
        <v>9611618.9527133964</v>
      </c>
      <c r="X33" s="27">
        <v>1441983063.7830966</v>
      </c>
      <c r="Y33" s="27">
        <v>242501130.13324529</v>
      </c>
      <c r="Z33" s="27">
        <v>153785898.24537268</v>
      </c>
      <c r="AA33" s="27">
        <v>23067886.486120481</v>
      </c>
      <c r="AB33" s="27">
        <v>1041803338.1503304</v>
      </c>
      <c r="AC33" s="27">
        <v>1442223367.1268723</v>
      </c>
      <c r="AD33" s="27">
        <v>576697114.67161632</v>
      </c>
      <c r="AE33" s="27">
        <v>612260110.29450166</v>
      </c>
      <c r="AF33" s="27">
        <v>21145559.696752809</v>
      </c>
      <c r="AG33" s="27">
        <v>9611618.9527133964</v>
      </c>
      <c r="AH33" s="27">
        <v>779982847.77454019</v>
      </c>
      <c r="AI33" s="27">
        <v>394076354.5700618</v>
      </c>
      <c r="AJ33" s="27">
        <v>0</v>
      </c>
    </row>
    <row r="34" spans="1:36" ht="25.5" customHeight="1" x14ac:dyDescent="0.2">
      <c r="A34" s="20" t="s">
        <v>21</v>
      </c>
      <c r="B34" s="27">
        <f t="shared" si="1"/>
        <v>29398468542.995678</v>
      </c>
      <c r="C34" s="27">
        <v>139812499.91838616</v>
      </c>
      <c r="D34" s="27">
        <v>504803796.51782709</v>
      </c>
      <c r="E34" s="27">
        <v>5713490.2388523202</v>
      </c>
      <c r="F34" s="27">
        <v>5041312.5178905297</v>
      </c>
      <c r="G34" s="27">
        <v>316280988.63568747</v>
      </c>
      <c r="H34" s="27">
        <v>986596762.45533633</v>
      </c>
      <c r="I34" s="27">
        <v>628708144.74497855</v>
      </c>
      <c r="J34" s="27">
        <v>0</v>
      </c>
      <c r="K34" s="27">
        <v>141829015.60470906</v>
      </c>
      <c r="L34" s="27">
        <v>900267041.05781353</v>
      </c>
      <c r="M34" s="27">
        <v>633189310.13298786</v>
      </c>
      <c r="N34" s="27">
        <v>318163068.7778179</v>
      </c>
      <c r="O34" s="27">
        <v>110572871.00316277</v>
      </c>
      <c r="P34" s="27">
        <v>20982181666.286182</v>
      </c>
      <c r="Q34" s="27">
        <v>22405850.242129195</v>
      </c>
      <c r="R34" s="27">
        <v>0</v>
      </c>
      <c r="S34" s="27">
        <v>306287960.11027074</v>
      </c>
      <c r="T34" s="27">
        <v>0</v>
      </c>
      <c r="U34" s="27">
        <v>26887021.4556592</v>
      </c>
      <c r="V34" s="27">
        <v>634533671.40043211</v>
      </c>
      <c r="W34" s="27">
        <v>0</v>
      </c>
      <c r="X34" s="27">
        <v>291993029.12382358</v>
      </c>
      <c r="Y34" s="27">
        <v>252850014.79771441</v>
      </c>
      <c r="Z34" s="27">
        <v>95224866.44180949</v>
      </c>
      <c r="AA34" s="27">
        <v>508612778.3593536</v>
      </c>
      <c r="AB34" s="27">
        <v>155048479.71417987</v>
      </c>
      <c r="AC34" s="27">
        <v>859936505.96156442</v>
      </c>
      <c r="AD34" s="27">
        <v>0</v>
      </c>
      <c r="AE34" s="27">
        <v>271670938.55495715</v>
      </c>
      <c r="AF34" s="27">
        <v>22405850.242129195</v>
      </c>
      <c r="AG34" s="27">
        <v>145705223.95661303</v>
      </c>
      <c r="AH34" s="27">
        <v>12323219.380827308</v>
      </c>
      <c r="AI34" s="27">
        <v>119423165.36257987</v>
      </c>
      <c r="AJ34" s="27">
        <v>0</v>
      </c>
    </row>
    <row r="35" spans="1:36" ht="25.5" customHeight="1" x14ac:dyDescent="0.2">
      <c r="A35" s="20" t="s">
        <v>15</v>
      </c>
      <c r="B35" s="27">
        <f t="shared" si="1"/>
        <v>64228360691.498978</v>
      </c>
      <c r="C35" s="27">
        <v>61658034930.149902</v>
      </c>
      <c r="D35" s="27">
        <v>70764624.003087401</v>
      </c>
      <c r="E35" s="27">
        <v>75368557.248343453</v>
      </c>
      <c r="F35" s="27">
        <v>95913435.700143158</v>
      </c>
      <c r="G35" s="27">
        <v>28440886.357984133</v>
      </c>
      <c r="H35" s="27">
        <v>92553626.754296407</v>
      </c>
      <c r="I35" s="27">
        <v>60995747.568988331</v>
      </c>
      <c r="J35" s="27">
        <v>37311474.129852585</v>
      </c>
      <c r="K35" s="27">
        <v>40451830.984965995</v>
      </c>
      <c r="L35" s="27">
        <v>150911619.17962754</v>
      </c>
      <c r="M35" s="27">
        <v>70026706.581956312</v>
      </c>
      <c r="N35" s="27">
        <v>6186971.1985511091</v>
      </c>
      <c r="O35" s="27">
        <v>46002798.425572999</v>
      </c>
      <c r="P35" s="27">
        <v>1019318635.4856533</v>
      </c>
      <c r="Q35" s="27">
        <v>33762258.224945903</v>
      </c>
      <c r="R35" s="27">
        <v>0</v>
      </c>
      <c r="S35" s="27">
        <v>50764891.425971471</v>
      </c>
      <c r="T35" s="27">
        <v>10095290.906443371</v>
      </c>
      <c r="U35" s="27">
        <v>15633279.131543405</v>
      </c>
      <c r="V35" s="27">
        <v>75330099.035839453</v>
      </c>
      <c r="W35" s="27">
        <v>1038372.7875191569</v>
      </c>
      <c r="X35" s="27">
        <v>82600631.684079498</v>
      </c>
      <c r="Y35" s="27">
        <v>67608163.024591282</v>
      </c>
      <c r="Z35" s="27">
        <v>3201649.4156851354</v>
      </c>
      <c r="AA35" s="27">
        <v>28843688.250557065</v>
      </c>
      <c r="AB35" s="27">
        <v>8517252.7757520713</v>
      </c>
      <c r="AC35" s="27">
        <v>249062363.45451656</v>
      </c>
      <c r="AD35" s="27">
        <v>86531.053127664854</v>
      </c>
      <c r="AE35" s="27">
        <v>42522806.928205639</v>
      </c>
      <c r="AF35" s="27">
        <v>1153747.500024847</v>
      </c>
      <c r="AG35" s="27">
        <v>2763225.3431776175</v>
      </c>
      <c r="AH35" s="27">
        <v>331702.42031844152</v>
      </c>
      <c r="AI35" s="27">
        <v>59060336.412360691</v>
      </c>
      <c r="AJ35" s="27">
        <v>43702557.955389492</v>
      </c>
    </row>
    <row r="36" spans="1:36" ht="25.5" customHeight="1" x14ac:dyDescent="0.2">
      <c r="A36" s="21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</row>
  </sheetData>
  <mergeCells count="2">
    <mergeCell ref="A2:D2"/>
    <mergeCell ref="A1:B1"/>
  </mergeCells>
  <hyperlinks>
    <hyperlink ref="A1" location="'فهرست جداول'!A1" display="'فهرست جداول'!A1"/>
  </hyperlink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6"/>
  <sheetViews>
    <sheetView rightToLeft="1" zoomScaleNormal="100" workbookViewId="0">
      <selection activeCell="A3" sqref="A1:A1048576"/>
    </sheetView>
  </sheetViews>
  <sheetFormatPr defaultRowHeight="25.5" customHeight="1" x14ac:dyDescent="0.2"/>
  <cols>
    <col min="1" max="1" width="23" style="10" customWidth="1"/>
    <col min="2" max="17" width="21.85546875" style="9" customWidth="1"/>
    <col min="18" max="18" width="20.7109375" style="9" bestFit="1" customWidth="1"/>
    <col min="19" max="19" width="13.85546875" style="9" bestFit="1" customWidth="1"/>
    <col min="20" max="20" width="12" style="9" bestFit="1" customWidth="1"/>
    <col min="21" max="21" width="21.85546875" style="9" bestFit="1" customWidth="1"/>
    <col min="22" max="22" width="13.85546875" style="9" bestFit="1" customWidth="1"/>
    <col min="23" max="23" width="12" style="9" bestFit="1" customWidth="1"/>
    <col min="24" max="24" width="21.85546875" style="9" bestFit="1" customWidth="1"/>
    <col min="25" max="25" width="13.85546875" style="9" bestFit="1" customWidth="1"/>
    <col min="26" max="26" width="12" style="9" bestFit="1" customWidth="1"/>
    <col min="27" max="27" width="21.85546875" style="9" bestFit="1" customWidth="1"/>
    <col min="28" max="28" width="13.85546875" style="9" bestFit="1" customWidth="1"/>
    <col min="29" max="29" width="12" style="9" bestFit="1" customWidth="1"/>
    <col min="30" max="30" width="21.85546875" style="9" bestFit="1" customWidth="1"/>
    <col min="31" max="31" width="13.85546875" style="9" bestFit="1" customWidth="1"/>
    <col min="32" max="32" width="12" style="9" bestFit="1" customWidth="1"/>
    <col min="33" max="33" width="21.85546875" style="9" bestFit="1" customWidth="1"/>
    <col min="34" max="34" width="13.85546875" style="9" bestFit="1" customWidth="1"/>
    <col min="35" max="35" width="20.7109375" style="9" bestFit="1" customWidth="1"/>
    <col min="36" max="36" width="13.85546875" style="9" bestFit="1" customWidth="1"/>
    <col min="37" max="37" width="12" style="9" bestFit="1" customWidth="1"/>
    <col min="38" max="38" width="21.85546875" style="9" bestFit="1" customWidth="1"/>
    <col min="39" max="39" width="13.85546875" style="9" bestFit="1" customWidth="1"/>
    <col min="40" max="40" width="21.85546875" style="9" bestFit="1" customWidth="1"/>
    <col min="41" max="41" width="13.85546875" style="9" bestFit="1" customWidth="1"/>
    <col min="42" max="42" width="21.85546875" style="9" bestFit="1" customWidth="1"/>
    <col min="43" max="43" width="13.85546875" style="9" bestFit="1" customWidth="1"/>
    <col min="44" max="44" width="12" style="9" bestFit="1" customWidth="1"/>
    <col min="45" max="45" width="21.85546875" style="9" bestFit="1" customWidth="1"/>
    <col min="46" max="46" width="13.85546875" style="9" bestFit="1" customWidth="1"/>
    <col min="47" max="47" width="12" style="9" bestFit="1" customWidth="1"/>
    <col min="48" max="48" width="21.85546875" style="9" bestFit="1" customWidth="1"/>
    <col min="49" max="49" width="13.85546875" style="9" bestFit="1" customWidth="1"/>
    <col min="50" max="50" width="21.85546875" style="9" bestFit="1" customWidth="1"/>
    <col min="51" max="51" width="13.85546875" style="9" bestFit="1" customWidth="1"/>
    <col min="52" max="52" width="12" style="9" bestFit="1" customWidth="1"/>
    <col min="53" max="53" width="21.85546875" style="9" bestFit="1" customWidth="1"/>
    <col min="54" max="54" width="13.85546875" style="9" bestFit="1" customWidth="1"/>
    <col min="55" max="55" width="12" style="9" bestFit="1" customWidth="1"/>
    <col min="56" max="56" width="21.85546875" style="9" bestFit="1" customWidth="1"/>
    <col min="57" max="57" width="12.85546875" style="9" bestFit="1" customWidth="1"/>
    <col min="58" max="58" width="11" style="9" bestFit="1" customWidth="1"/>
    <col min="59" max="59" width="21.85546875" style="9" bestFit="1" customWidth="1"/>
    <col min="60" max="60" width="13.85546875" style="9" bestFit="1" customWidth="1"/>
    <col min="61" max="61" width="12" style="9" bestFit="1" customWidth="1"/>
    <col min="62" max="62" width="21.85546875" style="9" bestFit="1" customWidth="1"/>
    <col min="63" max="63" width="13.85546875" style="9" bestFit="1" customWidth="1"/>
    <col min="64" max="64" width="12" style="9" bestFit="1" customWidth="1"/>
    <col min="65" max="65" width="21.85546875" style="9" bestFit="1" customWidth="1"/>
    <col min="66" max="66" width="13.85546875" style="9" bestFit="1" customWidth="1"/>
    <col min="67" max="67" width="12" style="9" bestFit="1" customWidth="1"/>
    <col min="68" max="68" width="21.85546875" style="9" bestFit="1" customWidth="1"/>
    <col min="69" max="69" width="13.85546875" style="9" bestFit="1" customWidth="1"/>
    <col min="70" max="70" width="12" style="9" bestFit="1" customWidth="1"/>
    <col min="71" max="71" width="21.85546875" style="9" bestFit="1" customWidth="1"/>
    <col min="72" max="72" width="13.85546875" style="9" bestFit="1" customWidth="1"/>
    <col min="73" max="73" width="12" style="9" bestFit="1" customWidth="1"/>
    <col min="74" max="74" width="21.85546875" style="9" bestFit="1" customWidth="1"/>
    <col min="75" max="75" width="11.85546875" style="9" bestFit="1" customWidth="1"/>
    <col min="76" max="76" width="21.85546875" style="9" bestFit="1" customWidth="1"/>
    <col min="77" max="77" width="13.85546875" style="9" bestFit="1" customWidth="1"/>
    <col min="78" max="78" width="12" style="9" bestFit="1" customWidth="1"/>
    <col min="79" max="79" width="21.85546875" style="9" bestFit="1" customWidth="1"/>
    <col min="80" max="80" width="13.85546875" style="9" bestFit="1" customWidth="1"/>
    <col min="81" max="81" width="12" style="9" bestFit="1" customWidth="1"/>
    <col min="82" max="82" width="21.85546875" style="9" bestFit="1" customWidth="1"/>
    <col min="83" max="83" width="13.85546875" style="9" bestFit="1" customWidth="1"/>
    <col min="84" max="84" width="12" style="9" bestFit="1" customWidth="1"/>
    <col min="85" max="85" width="21.85546875" style="9" bestFit="1" customWidth="1"/>
    <col min="86" max="86" width="13.85546875" style="9" bestFit="1" customWidth="1"/>
    <col min="87" max="87" width="12" style="9" bestFit="1" customWidth="1"/>
    <col min="88" max="88" width="21.85546875" style="9" bestFit="1" customWidth="1"/>
    <col min="89" max="89" width="13.85546875" style="9" bestFit="1" customWidth="1"/>
    <col min="90" max="90" width="12" style="9" bestFit="1" customWidth="1"/>
    <col min="91" max="91" width="21.85546875" style="9" bestFit="1" customWidth="1"/>
    <col min="92" max="92" width="12.85546875" style="9" bestFit="1" customWidth="1"/>
    <col min="93" max="93" width="21.85546875" style="9" bestFit="1" customWidth="1"/>
    <col min="94" max="94" width="13.85546875" style="9" bestFit="1" customWidth="1"/>
    <col min="95" max="95" width="12" style="9" bestFit="1" customWidth="1"/>
    <col min="96" max="96" width="21.85546875" style="9" bestFit="1" customWidth="1"/>
    <col min="97" max="97" width="11.85546875" style="9" bestFit="1" customWidth="1"/>
    <col min="98" max="98" width="10" style="9" bestFit="1" customWidth="1"/>
    <col min="99" max="99" width="21.85546875" style="9" bestFit="1" customWidth="1"/>
    <col min="100" max="100" width="9.140625" style="9"/>
    <col min="101" max="101" width="12.140625" style="9" bestFit="1" customWidth="1"/>
    <col min="102" max="102" width="11.28515625" style="9" bestFit="1" customWidth="1"/>
    <col min="103" max="16384" width="9.140625" style="9"/>
  </cols>
  <sheetData>
    <row r="1" spans="1:17" ht="25.5" customHeight="1" x14ac:dyDescent="0.2">
      <c r="A1" s="8" t="s">
        <v>144</v>
      </c>
      <c r="B1" s="8"/>
    </row>
    <row r="2" spans="1:17" s="10" customFormat="1" ht="33" customHeight="1" x14ac:dyDescent="0.2">
      <c r="A2" s="18" t="s">
        <v>165</v>
      </c>
      <c r="B2" s="18"/>
      <c r="C2" s="18"/>
      <c r="D2" s="18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</row>
    <row r="3" spans="1:17" ht="55.5" customHeight="1" x14ac:dyDescent="0.2">
      <c r="A3" s="19" t="s">
        <v>86</v>
      </c>
      <c r="B3" s="19" t="s">
        <v>94</v>
      </c>
      <c r="C3" s="19" t="s">
        <v>73</v>
      </c>
      <c r="D3" s="19" t="s">
        <v>74</v>
      </c>
      <c r="E3" s="19" t="s">
        <v>158</v>
      </c>
      <c r="F3" s="19" t="s">
        <v>75</v>
      </c>
      <c r="G3" s="19" t="s">
        <v>76</v>
      </c>
      <c r="H3" s="19" t="s">
        <v>77</v>
      </c>
      <c r="I3" s="19" t="s">
        <v>78</v>
      </c>
      <c r="J3" s="19" t="s">
        <v>159</v>
      </c>
      <c r="K3" s="19" t="s">
        <v>79</v>
      </c>
      <c r="L3" s="19" t="s">
        <v>72</v>
      </c>
      <c r="M3" s="19" t="s">
        <v>80</v>
      </c>
      <c r="N3" s="19" t="s">
        <v>110</v>
      </c>
      <c r="O3" s="19" t="s">
        <v>123</v>
      </c>
      <c r="P3" s="19" t="s">
        <v>122</v>
      </c>
      <c r="Q3" s="19" t="s">
        <v>131</v>
      </c>
    </row>
    <row r="4" spans="1:17" ht="25.5" customHeight="1" x14ac:dyDescent="0.2">
      <c r="A4" s="12" t="s">
        <v>95</v>
      </c>
      <c r="B4" s="26">
        <f t="shared" ref="B4:Q4" si="0">SUM(B5:B35)</f>
        <v>33902572659819.121</v>
      </c>
      <c r="C4" s="26">
        <f t="shared" si="0"/>
        <v>10528948947002.514</v>
      </c>
      <c r="D4" s="26">
        <f t="shared" si="0"/>
        <v>898579681262.65674</v>
      </c>
      <c r="E4" s="26">
        <f t="shared" si="0"/>
        <v>10852240461776.695</v>
      </c>
      <c r="F4" s="26">
        <f t="shared" si="0"/>
        <v>4745950965181.3613</v>
      </c>
      <c r="G4" s="26">
        <f t="shared" si="0"/>
        <v>2463322223854.8472</v>
      </c>
      <c r="H4" s="26">
        <f t="shared" si="0"/>
        <v>1350342046129.9504</v>
      </c>
      <c r="I4" s="26">
        <f t="shared" si="0"/>
        <v>1720646269939.2742</v>
      </c>
      <c r="J4" s="26">
        <f t="shared" si="0"/>
        <v>1304350251446.4504</v>
      </c>
      <c r="K4" s="26">
        <f t="shared" si="0"/>
        <v>713723049.53571272</v>
      </c>
      <c r="L4" s="26">
        <f t="shared" si="0"/>
        <v>1825488780.7406867</v>
      </c>
      <c r="M4" s="26">
        <f t="shared" si="0"/>
        <v>926247519.49301267</v>
      </c>
      <c r="N4" s="26">
        <f t="shared" si="0"/>
        <v>235796444.37113541</v>
      </c>
      <c r="O4" s="26">
        <f t="shared" si="0"/>
        <v>16261753036.047991</v>
      </c>
      <c r="P4" s="26">
        <f t="shared" si="0"/>
        <v>15554736114.192989</v>
      </c>
      <c r="Q4" s="26">
        <f t="shared" si="0"/>
        <v>2674068280.9792781</v>
      </c>
    </row>
    <row r="5" spans="1:17" ht="25.5" customHeight="1" x14ac:dyDescent="0.2">
      <c r="A5" s="20" t="s">
        <v>8</v>
      </c>
      <c r="B5" s="27">
        <f>SUM(C5:Q5)</f>
        <v>1100607323476.7329</v>
      </c>
      <c r="C5" s="27">
        <v>123788022795.3555</v>
      </c>
      <c r="D5" s="27">
        <v>17116095664.180979</v>
      </c>
      <c r="E5" s="27">
        <v>167290728524.74387</v>
      </c>
      <c r="F5" s="27">
        <v>657615357308.51001</v>
      </c>
      <c r="G5" s="27">
        <v>7859006859.2529068</v>
      </c>
      <c r="H5" s="27">
        <v>6604914769.9995375</v>
      </c>
      <c r="I5" s="27">
        <v>120098723174.4263</v>
      </c>
      <c r="J5" s="27">
        <v>0</v>
      </c>
      <c r="K5" s="27">
        <v>0</v>
      </c>
      <c r="L5" s="27">
        <v>0</v>
      </c>
      <c r="M5" s="27">
        <v>0</v>
      </c>
      <c r="N5" s="27">
        <v>0</v>
      </c>
      <c r="O5" s="27">
        <v>0</v>
      </c>
      <c r="P5" s="27">
        <v>234474380.2638053</v>
      </c>
      <c r="Q5" s="27">
        <v>0</v>
      </c>
    </row>
    <row r="6" spans="1:17" ht="25.5" customHeight="1" x14ac:dyDescent="0.2">
      <c r="A6" s="20" t="s">
        <v>10</v>
      </c>
      <c r="B6" s="27">
        <f t="shared" ref="B6:B35" si="1">SUM(C6:Q6)</f>
        <v>391003995656.04919</v>
      </c>
      <c r="C6" s="27">
        <v>193899072542.89713</v>
      </c>
      <c r="D6" s="27">
        <v>10449048333.209682</v>
      </c>
      <c r="E6" s="27">
        <v>21722582005.970039</v>
      </c>
      <c r="F6" s="27">
        <v>96002687749.798019</v>
      </c>
      <c r="G6" s="27">
        <v>22869471985.417664</v>
      </c>
      <c r="H6" s="27">
        <v>26385808305.679016</v>
      </c>
      <c r="I6" s="27">
        <v>19637833641.465961</v>
      </c>
      <c r="J6" s="27">
        <v>0</v>
      </c>
      <c r="K6" s="27">
        <v>37491091.611720234</v>
      </c>
      <c r="L6" s="27">
        <v>0</v>
      </c>
      <c r="M6" s="27">
        <v>0</v>
      </c>
      <c r="N6" s="27">
        <v>0</v>
      </c>
      <c r="O6" s="27">
        <v>0</v>
      </c>
      <c r="P6" s="27">
        <v>0</v>
      </c>
      <c r="Q6" s="27">
        <v>0</v>
      </c>
    </row>
    <row r="7" spans="1:17" ht="25.5" customHeight="1" x14ac:dyDescent="0.2">
      <c r="A7" s="20" t="s">
        <v>28</v>
      </c>
      <c r="B7" s="27">
        <f t="shared" si="1"/>
        <v>99596228088.949265</v>
      </c>
      <c r="C7" s="27">
        <v>4852686037.7041597</v>
      </c>
      <c r="D7" s="27">
        <v>1949375631.4295273</v>
      </c>
      <c r="E7" s="27">
        <v>52992318586.053726</v>
      </c>
      <c r="F7" s="27">
        <v>34232446501.785183</v>
      </c>
      <c r="G7" s="27">
        <v>3889096734.9417219</v>
      </c>
      <c r="H7" s="27">
        <v>1557317742.931751</v>
      </c>
      <c r="I7" s="27">
        <v>80594341.548499033</v>
      </c>
      <c r="J7" s="27">
        <v>0</v>
      </c>
      <c r="K7" s="27">
        <v>0</v>
      </c>
      <c r="L7" s="27">
        <v>0</v>
      </c>
      <c r="M7" s="27">
        <v>0</v>
      </c>
      <c r="N7" s="27">
        <v>0</v>
      </c>
      <c r="O7" s="27">
        <v>0</v>
      </c>
      <c r="P7" s="27">
        <v>42392512.554703042</v>
      </c>
      <c r="Q7" s="27">
        <v>0</v>
      </c>
    </row>
    <row r="8" spans="1:17" ht="25.5" customHeight="1" x14ac:dyDescent="0.2">
      <c r="A8" s="20" t="s">
        <v>18</v>
      </c>
      <c r="B8" s="27">
        <f t="shared" si="1"/>
        <v>1303261437716.2966</v>
      </c>
      <c r="C8" s="27">
        <v>444779360017.13611</v>
      </c>
      <c r="D8" s="27">
        <v>22854587248.922497</v>
      </c>
      <c r="E8" s="27">
        <v>323868604238.02417</v>
      </c>
      <c r="F8" s="27">
        <v>259860269579.02203</v>
      </c>
      <c r="G8" s="27">
        <v>10572325724.989666</v>
      </c>
      <c r="H8" s="27">
        <v>11999546154.085802</v>
      </c>
      <c r="I8" s="27">
        <v>220965285584.42975</v>
      </c>
      <c r="J8" s="27">
        <v>0</v>
      </c>
      <c r="K8" s="27">
        <v>43572839.243307196</v>
      </c>
      <c r="L8" s="27">
        <v>0</v>
      </c>
      <c r="M8" s="27">
        <v>0</v>
      </c>
      <c r="N8" s="27">
        <v>0</v>
      </c>
      <c r="O8" s="27">
        <v>6783795250.0502787</v>
      </c>
      <c r="P8" s="27">
        <v>881893382.50653625</v>
      </c>
      <c r="Q8" s="27">
        <v>652197697.88649726</v>
      </c>
    </row>
    <row r="9" spans="1:17" ht="25.5" customHeight="1" x14ac:dyDescent="0.2">
      <c r="A9" s="20" t="s">
        <v>5</v>
      </c>
      <c r="B9" s="27">
        <f t="shared" si="1"/>
        <v>365351475168.92285</v>
      </c>
      <c r="C9" s="27">
        <v>73651406100.118256</v>
      </c>
      <c r="D9" s="27">
        <v>17416663985.652584</v>
      </c>
      <c r="E9" s="27">
        <v>146628621378.41235</v>
      </c>
      <c r="F9" s="27">
        <v>38904227403.952118</v>
      </c>
      <c r="G9" s="27">
        <v>41556893015.57711</v>
      </c>
      <c r="H9" s="27">
        <v>35712385253.259995</v>
      </c>
      <c r="I9" s="27">
        <v>191949769.45427763</v>
      </c>
      <c r="J9" s="27">
        <v>0</v>
      </c>
      <c r="K9" s="27">
        <v>111521566.02156004</v>
      </c>
      <c r="L9" s="27">
        <v>0</v>
      </c>
      <c r="M9" s="27">
        <v>0</v>
      </c>
      <c r="N9" s="27">
        <v>0</v>
      </c>
      <c r="O9" s="27">
        <v>8814664684.1200809</v>
      </c>
      <c r="P9" s="27">
        <v>1130828693.028563</v>
      </c>
      <c r="Q9" s="27">
        <v>1232313319.3259983</v>
      </c>
    </row>
    <row r="10" spans="1:17" ht="25.5" customHeight="1" x14ac:dyDescent="0.2">
      <c r="A10" s="20" t="s">
        <v>24</v>
      </c>
      <c r="B10" s="27">
        <f t="shared" si="1"/>
        <v>100140117894.87152</v>
      </c>
      <c r="C10" s="27">
        <v>31899662738.433346</v>
      </c>
      <c r="D10" s="27">
        <v>1452808094.1802063</v>
      </c>
      <c r="E10" s="27">
        <v>1698393628.1571908</v>
      </c>
      <c r="F10" s="27">
        <v>33921861178.388226</v>
      </c>
      <c r="G10" s="27">
        <v>2684071582.9550533</v>
      </c>
      <c r="H10" s="27">
        <v>27475672302.150642</v>
      </c>
      <c r="I10" s="27">
        <v>1007648370.6068757</v>
      </c>
      <c r="J10" s="27">
        <v>0</v>
      </c>
      <c r="K10" s="27">
        <v>0</v>
      </c>
      <c r="L10" s="27">
        <v>0</v>
      </c>
      <c r="M10" s="27">
        <v>0</v>
      </c>
      <c r="N10" s="27">
        <v>0</v>
      </c>
      <c r="O10" s="27">
        <v>0</v>
      </c>
      <c r="P10" s="27">
        <v>0</v>
      </c>
      <c r="Q10" s="27">
        <v>0</v>
      </c>
    </row>
    <row r="11" spans="1:17" ht="25.5" customHeight="1" x14ac:dyDescent="0.2">
      <c r="A11" s="20" t="s">
        <v>17</v>
      </c>
      <c r="B11" s="27">
        <f t="shared" si="1"/>
        <v>150687565140.92026</v>
      </c>
      <c r="C11" s="27">
        <v>60561037197.794632</v>
      </c>
      <c r="D11" s="27">
        <v>1055463083.9777502</v>
      </c>
      <c r="E11" s="27">
        <v>19834052790.811108</v>
      </c>
      <c r="F11" s="27">
        <v>65206441065.62635</v>
      </c>
      <c r="G11" s="27">
        <v>1332137874.0594077</v>
      </c>
      <c r="H11" s="27">
        <v>2151915026.8143749</v>
      </c>
      <c r="I11" s="27">
        <v>0</v>
      </c>
      <c r="J11" s="27">
        <v>0</v>
      </c>
      <c r="K11" s="27">
        <v>375731194.73516458</v>
      </c>
      <c r="L11" s="27">
        <v>170786907.10148022</v>
      </c>
      <c r="M11" s="27">
        <v>0</v>
      </c>
      <c r="N11" s="27">
        <v>0</v>
      </c>
      <c r="O11" s="27">
        <v>0</v>
      </c>
      <c r="P11" s="27">
        <v>0</v>
      </c>
      <c r="Q11" s="27">
        <v>0</v>
      </c>
    </row>
    <row r="12" spans="1:17" ht="25.5" customHeight="1" x14ac:dyDescent="0.2">
      <c r="A12" s="20" t="s">
        <v>7</v>
      </c>
      <c r="B12" s="27">
        <f t="shared" si="1"/>
        <v>22376484436501.441</v>
      </c>
      <c r="C12" s="27">
        <v>6190752249748.6279</v>
      </c>
      <c r="D12" s="27">
        <v>306664321215.51074</v>
      </c>
      <c r="E12" s="27">
        <v>9016683943314.875</v>
      </c>
      <c r="F12" s="27">
        <v>1627900802507.5049</v>
      </c>
      <c r="G12" s="27">
        <v>1967867507394.8394</v>
      </c>
      <c r="H12" s="27">
        <v>982870548734.40747</v>
      </c>
      <c r="I12" s="27">
        <v>979170894302.21118</v>
      </c>
      <c r="J12" s="27">
        <v>1304350251446.4504</v>
      </c>
      <c r="K12" s="27">
        <v>0</v>
      </c>
      <c r="L12" s="27">
        <v>14390607.030629801</v>
      </c>
      <c r="M12" s="27">
        <v>0</v>
      </c>
      <c r="N12" s="27">
        <v>0</v>
      </c>
      <c r="O12" s="27">
        <v>0</v>
      </c>
      <c r="P12" s="27">
        <v>209527229.98488069</v>
      </c>
      <c r="Q12" s="27">
        <v>0</v>
      </c>
    </row>
    <row r="13" spans="1:17" ht="25.5" customHeight="1" x14ac:dyDescent="0.2">
      <c r="A13" s="20" t="s">
        <v>22</v>
      </c>
      <c r="B13" s="27">
        <f t="shared" si="1"/>
        <v>119582070949.5432</v>
      </c>
      <c r="C13" s="27">
        <v>40744829246.437874</v>
      </c>
      <c r="D13" s="27">
        <v>3914838583.7392607</v>
      </c>
      <c r="E13" s="27">
        <v>6300100428.1577501</v>
      </c>
      <c r="F13" s="27">
        <v>34459809265.338737</v>
      </c>
      <c r="G13" s="27">
        <v>1383391810.6672401</v>
      </c>
      <c r="H13" s="27">
        <v>2006737120.161006</v>
      </c>
      <c r="I13" s="27">
        <v>30772364495.04134</v>
      </c>
      <c r="J13" s="27">
        <v>0</v>
      </c>
      <c r="K13" s="27">
        <v>0</v>
      </c>
      <c r="L13" s="27">
        <v>0</v>
      </c>
      <c r="M13" s="27">
        <v>0</v>
      </c>
      <c r="N13" s="27">
        <v>0</v>
      </c>
      <c r="O13" s="27">
        <v>0</v>
      </c>
      <c r="P13" s="27">
        <v>0</v>
      </c>
      <c r="Q13" s="27">
        <v>0</v>
      </c>
    </row>
    <row r="14" spans="1:17" ht="25.5" customHeight="1" x14ac:dyDescent="0.2">
      <c r="A14" s="20" t="s">
        <v>32</v>
      </c>
      <c r="B14" s="27">
        <f t="shared" si="1"/>
        <v>101084980241.81622</v>
      </c>
      <c r="C14" s="27">
        <v>40598752393.470665</v>
      </c>
      <c r="D14" s="27">
        <v>8485032595.3445177</v>
      </c>
      <c r="E14" s="27">
        <v>16086207643.123713</v>
      </c>
      <c r="F14" s="27">
        <v>32173700887.605133</v>
      </c>
      <c r="G14" s="27">
        <v>3005115715.2035122</v>
      </c>
      <c r="H14" s="27">
        <v>684587849.67003489</v>
      </c>
      <c r="I14" s="27">
        <v>0</v>
      </c>
      <c r="J14" s="27">
        <v>0</v>
      </c>
      <c r="K14" s="27">
        <v>0</v>
      </c>
      <c r="L14" s="27">
        <v>0</v>
      </c>
      <c r="M14" s="27">
        <v>0</v>
      </c>
      <c r="N14" s="27">
        <v>0</v>
      </c>
      <c r="O14" s="27">
        <v>0</v>
      </c>
      <c r="P14" s="27">
        <v>0</v>
      </c>
      <c r="Q14" s="27">
        <v>51583157.39864435</v>
      </c>
    </row>
    <row r="15" spans="1:17" ht="25.5" customHeight="1" x14ac:dyDescent="0.2">
      <c r="A15" s="20" t="s">
        <v>16</v>
      </c>
      <c r="B15" s="27">
        <f t="shared" si="1"/>
        <v>2026587488873.637</v>
      </c>
      <c r="C15" s="27">
        <v>1238516339306.5771</v>
      </c>
      <c r="D15" s="27">
        <v>140042032333.93777</v>
      </c>
      <c r="E15" s="27">
        <v>236765851127.10907</v>
      </c>
      <c r="F15" s="27">
        <v>217733743480.11316</v>
      </c>
      <c r="G15" s="27">
        <v>64594635624.406883</v>
      </c>
      <c r="H15" s="27">
        <v>18458523307.344193</v>
      </c>
      <c r="I15" s="27">
        <v>106550798636.1757</v>
      </c>
      <c r="J15" s="27">
        <v>0</v>
      </c>
      <c r="K15" s="27">
        <v>0</v>
      </c>
      <c r="L15" s="27">
        <v>0</v>
      </c>
      <c r="M15" s="27">
        <v>0</v>
      </c>
      <c r="N15" s="27">
        <v>0</v>
      </c>
      <c r="O15" s="27">
        <v>22178333.660862628</v>
      </c>
      <c r="P15" s="27">
        <v>3903386724.3118229</v>
      </c>
      <c r="Q15" s="27">
        <v>0</v>
      </c>
    </row>
    <row r="16" spans="1:17" ht="25.5" customHeight="1" x14ac:dyDescent="0.2">
      <c r="A16" s="20" t="s">
        <v>31</v>
      </c>
      <c r="B16" s="27">
        <f t="shared" si="1"/>
        <v>57807223848.495941</v>
      </c>
      <c r="C16" s="27">
        <v>25073249287.197037</v>
      </c>
      <c r="D16" s="27">
        <v>4211770358.9953713</v>
      </c>
      <c r="E16" s="27">
        <v>5974638365.1564455</v>
      </c>
      <c r="F16" s="27">
        <v>20589323162.529537</v>
      </c>
      <c r="G16" s="27">
        <v>0</v>
      </c>
      <c r="H16" s="27">
        <v>0</v>
      </c>
      <c r="I16" s="27">
        <v>1958242674.6175539</v>
      </c>
      <c r="J16" s="27">
        <v>0</v>
      </c>
      <c r="K16" s="27">
        <v>0</v>
      </c>
      <c r="L16" s="27">
        <v>0</v>
      </c>
      <c r="M16" s="27">
        <v>0</v>
      </c>
      <c r="N16" s="27">
        <v>0</v>
      </c>
      <c r="O16" s="27">
        <v>0</v>
      </c>
      <c r="P16" s="27">
        <v>0</v>
      </c>
      <c r="Q16" s="27">
        <v>0</v>
      </c>
    </row>
    <row r="17" spans="1:17" ht="25.5" customHeight="1" x14ac:dyDescent="0.2">
      <c r="A17" s="20" t="s">
        <v>12</v>
      </c>
      <c r="B17" s="27">
        <f t="shared" si="1"/>
        <v>533960395379.50012</v>
      </c>
      <c r="C17" s="27">
        <v>350710299855.36798</v>
      </c>
      <c r="D17" s="27">
        <v>44267910574.724297</v>
      </c>
      <c r="E17" s="27">
        <v>28123723000.2729</v>
      </c>
      <c r="F17" s="27">
        <v>76510702875.699905</v>
      </c>
      <c r="G17" s="27">
        <v>8766065296.2935905</v>
      </c>
      <c r="H17" s="27">
        <v>9656286988.3746395</v>
      </c>
      <c r="I17" s="27">
        <v>14787371177.379</v>
      </c>
      <c r="J17" s="27">
        <v>0</v>
      </c>
      <c r="K17" s="27">
        <v>0</v>
      </c>
      <c r="L17" s="27">
        <v>930950781.82712805</v>
      </c>
      <c r="M17" s="27">
        <v>0</v>
      </c>
      <c r="N17" s="27">
        <v>0</v>
      </c>
      <c r="O17" s="27">
        <v>0</v>
      </c>
      <c r="P17" s="27">
        <v>207084829.5606944</v>
      </c>
      <c r="Q17" s="27">
        <v>0</v>
      </c>
    </row>
    <row r="18" spans="1:17" ht="25.5" customHeight="1" x14ac:dyDescent="0.2">
      <c r="A18" s="20" t="s">
        <v>9</v>
      </c>
      <c r="B18" s="27">
        <f t="shared" si="1"/>
        <v>151312166849.97556</v>
      </c>
      <c r="C18" s="27">
        <v>22590103213.210556</v>
      </c>
      <c r="D18" s="27">
        <v>30925506190.196831</v>
      </c>
      <c r="E18" s="27">
        <v>18233207593.635414</v>
      </c>
      <c r="F18" s="27">
        <v>48095162280.572708</v>
      </c>
      <c r="G18" s="27">
        <v>13472503535.950287</v>
      </c>
      <c r="H18" s="27">
        <v>5624439478.2475262</v>
      </c>
      <c r="I18" s="27">
        <v>12355130445.202856</v>
      </c>
      <c r="J18" s="27">
        <v>0</v>
      </c>
      <c r="K18" s="27">
        <v>0</v>
      </c>
      <c r="L18" s="27">
        <v>0</v>
      </c>
      <c r="M18" s="27">
        <v>0</v>
      </c>
      <c r="N18" s="27">
        <v>0</v>
      </c>
      <c r="O18" s="27">
        <v>0</v>
      </c>
      <c r="P18" s="27">
        <v>16114112.959390046</v>
      </c>
      <c r="Q18" s="27">
        <v>0</v>
      </c>
    </row>
    <row r="19" spans="1:17" ht="25.5" customHeight="1" x14ac:dyDescent="0.2">
      <c r="A19" s="20" t="s">
        <v>26</v>
      </c>
      <c r="B19" s="27">
        <f t="shared" si="1"/>
        <v>117772984170.90439</v>
      </c>
      <c r="C19" s="27">
        <v>8546780883.9083977</v>
      </c>
      <c r="D19" s="27">
        <v>58688809990.448708</v>
      </c>
      <c r="E19" s="27">
        <v>18502020037.801273</v>
      </c>
      <c r="F19" s="27">
        <v>29284042497.531662</v>
      </c>
      <c r="G19" s="27">
        <v>1783437423.723</v>
      </c>
      <c r="H19" s="27">
        <v>795138716.26656795</v>
      </c>
      <c r="I19" s="27">
        <v>0</v>
      </c>
      <c r="J19" s="27">
        <v>0</v>
      </c>
      <c r="K19" s="27">
        <v>121944438.82244162</v>
      </c>
      <c r="L19" s="27">
        <v>50810182.402329095</v>
      </c>
      <c r="M19" s="27">
        <v>0</v>
      </c>
      <c r="N19" s="27">
        <v>0</v>
      </c>
      <c r="O19" s="27">
        <v>0</v>
      </c>
      <c r="P19" s="27">
        <v>0</v>
      </c>
      <c r="Q19" s="27">
        <v>0</v>
      </c>
    </row>
    <row r="20" spans="1:17" ht="25.5" customHeight="1" x14ac:dyDescent="0.2">
      <c r="A20" s="20" t="s">
        <v>19</v>
      </c>
      <c r="B20" s="27">
        <f t="shared" si="1"/>
        <v>95782933373.551422</v>
      </c>
      <c r="C20" s="27">
        <v>63589601413.785385</v>
      </c>
      <c r="D20" s="27">
        <v>32193331959.766037</v>
      </c>
      <c r="E20" s="27">
        <v>0</v>
      </c>
      <c r="F20" s="27">
        <v>0</v>
      </c>
      <c r="G20" s="27">
        <v>0</v>
      </c>
      <c r="H20" s="27">
        <v>0</v>
      </c>
      <c r="I20" s="27">
        <v>0</v>
      </c>
      <c r="J20" s="27">
        <v>0</v>
      </c>
      <c r="K20" s="27">
        <v>0</v>
      </c>
      <c r="L20" s="27">
        <v>0</v>
      </c>
      <c r="M20" s="27">
        <v>0</v>
      </c>
      <c r="N20" s="27">
        <v>0</v>
      </c>
      <c r="O20" s="27">
        <v>0</v>
      </c>
      <c r="P20" s="27">
        <v>0</v>
      </c>
      <c r="Q20" s="27">
        <v>0</v>
      </c>
    </row>
    <row r="21" spans="1:17" ht="25.5" customHeight="1" x14ac:dyDescent="0.2">
      <c r="A21" s="20" t="s">
        <v>13</v>
      </c>
      <c r="B21" s="27">
        <f t="shared" si="1"/>
        <v>1205825854924.1897</v>
      </c>
      <c r="C21" s="27">
        <v>426760718161.72369</v>
      </c>
      <c r="D21" s="27">
        <v>16755553054.498558</v>
      </c>
      <c r="E21" s="27">
        <v>192136640411.04715</v>
      </c>
      <c r="F21" s="27">
        <v>398148108851.98682</v>
      </c>
      <c r="G21" s="27">
        <v>85086223483.86351</v>
      </c>
      <c r="H21" s="27">
        <v>68130491066.236542</v>
      </c>
      <c r="I21" s="27">
        <v>16210537809.859888</v>
      </c>
      <c r="J21" s="27">
        <v>0</v>
      </c>
      <c r="K21" s="27">
        <v>0</v>
      </c>
      <c r="L21" s="27">
        <v>0</v>
      </c>
      <c r="M21" s="27">
        <v>0</v>
      </c>
      <c r="N21" s="27">
        <v>0</v>
      </c>
      <c r="O21" s="27">
        <v>0</v>
      </c>
      <c r="P21" s="27">
        <v>2597582084.9735837</v>
      </c>
      <c r="Q21" s="27">
        <v>0</v>
      </c>
    </row>
    <row r="22" spans="1:17" ht="25.5" customHeight="1" x14ac:dyDescent="0.2">
      <c r="A22" s="20" t="s">
        <v>30</v>
      </c>
      <c r="B22" s="27">
        <f t="shared" si="1"/>
        <v>123699073216.69141</v>
      </c>
      <c r="C22" s="27">
        <v>34693955284.030632</v>
      </c>
      <c r="D22" s="27">
        <v>19026250234.631653</v>
      </c>
      <c r="E22" s="27">
        <v>6991769202.18859</v>
      </c>
      <c r="F22" s="27">
        <v>46336911918.853966</v>
      </c>
      <c r="G22" s="27">
        <v>11508981889.086525</v>
      </c>
      <c r="H22" s="27">
        <v>5061676295.5531034</v>
      </c>
      <c r="I22" s="27">
        <v>0</v>
      </c>
      <c r="J22" s="27">
        <v>0</v>
      </c>
      <c r="K22" s="27">
        <v>0</v>
      </c>
      <c r="L22" s="27">
        <v>0</v>
      </c>
      <c r="M22" s="27">
        <v>0</v>
      </c>
      <c r="N22" s="27">
        <v>0</v>
      </c>
      <c r="O22" s="27">
        <v>0</v>
      </c>
      <c r="P22" s="27">
        <v>79528392.346960634</v>
      </c>
      <c r="Q22" s="27">
        <v>0</v>
      </c>
    </row>
    <row r="23" spans="1:17" ht="25.5" customHeight="1" x14ac:dyDescent="0.2">
      <c r="A23" s="20" t="s">
        <v>29</v>
      </c>
      <c r="B23" s="27">
        <f t="shared" si="1"/>
        <v>440536590411.20129</v>
      </c>
      <c r="C23" s="27">
        <v>126786907574.03883</v>
      </c>
      <c r="D23" s="27">
        <v>33922354905.894779</v>
      </c>
      <c r="E23" s="27">
        <v>49333896841.192032</v>
      </c>
      <c r="F23" s="27">
        <v>189615165744.43784</v>
      </c>
      <c r="G23" s="27">
        <v>13964986998.463058</v>
      </c>
      <c r="H23" s="27">
        <v>11384566146.272476</v>
      </c>
      <c r="I23" s="27">
        <v>14925005062.862133</v>
      </c>
      <c r="J23" s="27">
        <v>0</v>
      </c>
      <c r="K23" s="27">
        <v>0</v>
      </c>
      <c r="L23" s="27">
        <v>0</v>
      </c>
      <c r="M23" s="27">
        <v>0</v>
      </c>
      <c r="N23" s="27">
        <v>0</v>
      </c>
      <c r="O23" s="27">
        <v>66620335.779520713</v>
      </c>
      <c r="P23" s="27">
        <v>537086802.26061225</v>
      </c>
      <c r="Q23" s="27">
        <v>0</v>
      </c>
    </row>
    <row r="24" spans="1:17" ht="25.5" customHeight="1" x14ac:dyDescent="0.2">
      <c r="A24" s="20" t="s">
        <v>20</v>
      </c>
      <c r="B24" s="27">
        <f t="shared" si="1"/>
        <v>134004858137.04578</v>
      </c>
      <c r="C24" s="27">
        <v>56738521843.17218</v>
      </c>
      <c r="D24" s="27">
        <v>2382631943.8972254</v>
      </c>
      <c r="E24" s="27">
        <v>26620870987.925583</v>
      </c>
      <c r="F24" s="27">
        <v>24305314870.718777</v>
      </c>
      <c r="G24" s="27">
        <v>13070526270.393391</v>
      </c>
      <c r="H24" s="27">
        <v>10331456277.466053</v>
      </c>
      <c r="I24" s="27">
        <v>555535943.47255731</v>
      </c>
      <c r="J24" s="27">
        <v>0</v>
      </c>
      <c r="K24" s="27">
        <v>0</v>
      </c>
      <c r="L24" s="27">
        <v>0</v>
      </c>
      <c r="M24" s="27">
        <v>0</v>
      </c>
      <c r="N24" s="27">
        <v>0</v>
      </c>
      <c r="O24" s="27">
        <v>0</v>
      </c>
      <c r="P24" s="27">
        <v>0</v>
      </c>
      <c r="Q24" s="27">
        <v>0</v>
      </c>
    </row>
    <row r="25" spans="1:17" ht="25.5" customHeight="1" x14ac:dyDescent="0.2">
      <c r="A25" s="20" t="s">
        <v>14</v>
      </c>
      <c r="B25" s="27">
        <f t="shared" si="1"/>
        <v>595308953912.84717</v>
      </c>
      <c r="C25" s="27">
        <v>225936537546.61798</v>
      </c>
      <c r="D25" s="27">
        <v>22974298761.796471</v>
      </c>
      <c r="E25" s="27">
        <v>72078479545.882294</v>
      </c>
      <c r="F25" s="27">
        <v>219878699502.42419</v>
      </c>
      <c r="G25" s="27">
        <v>21032749435.102257</v>
      </c>
      <c r="H25" s="27">
        <v>13602223549.245867</v>
      </c>
      <c r="I25" s="27">
        <v>19610387014.14777</v>
      </c>
      <c r="J25" s="27">
        <v>0</v>
      </c>
      <c r="K25" s="27">
        <v>23461919.101519149</v>
      </c>
      <c r="L25" s="27">
        <v>0</v>
      </c>
      <c r="M25" s="27">
        <v>0</v>
      </c>
      <c r="N25" s="27">
        <v>0</v>
      </c>
      <c r="O25" s="27">
        <v>172116638.52874446</v>
      </c>
      <c r="P25" s="27">
        <v>0</v>
      </c>
      <c r="Q25" s="27">
        <v>0</v>
      </c>
    </row>
    <row r="26" spans="1:17" ht="25.5" customHeight="1" x14ac:dyDescent="0.2">
      <c r="A26" s="20" t="s">
        <v>11</v>
      </c>
      <c r="B26" s="27">
        <f>SUM(C26:Q26)</f>
        <v>205525921744.85068</v>
      </c>
      <c r="C26" s="27">
        <v>78121274762.323685</v>
      </c>
      <c r="D26" s="27">
        <v>11402145185.052105</v>
      </c>
      <c r="E26" s="27">
        <v>13577140504.439617</v>
      </c>
      <c r="F26" s="27">
        <v>82039327331.301132</v>
      </c>
      <c r="G26" s="27">
        <v>14292336449.454546</v>
      </c>
      <c r="H26" s="27">
        <v>3238484722.0617781</v>
      </c>
      <c r="I26" s="27">
        <v>2346750238.7168941</v>
      </c>
      <c r="J26" s="27">
        <v>0</v>
      </c>
      <c r="K26" s="27">
        <v>0</v>
      </c>
      <c r="L26" s="27">
        <v>0</v>
      </c>
      <c r="M26" s="27">
        <v>0</v>
      </c>
      <c r="N26" s="27">
        <v>0</v>
      </c>
      <c r="O26" s="27">
        <v>0</v>
      </c>
      <c r="P26" s="27">
        <v>508462551.50092304</v>
      </c>
      <c r="Q26" s="27">
        <v>0</v>
      </c>
    </row>
    <row r="27" spans="1:17" ht="25.5" customHeight="1" x14ac:dyDescent="0.2">
      <c r="A27" s="20" t="s">
        <v>25</v>
      </c>
      <c r="B27" s="27">
        <f t="shared" si="1"/>
        <v>35649660125.963158</v>
      </c>
      <c r="C27" s="27">
        <v>13042043494.553595</v>
      </c>
      <c r="D27" s="27">
        <v>23443419.557817128</v>
      </c>
      <c r="E27" s="27">
        <v>5940497544.9930277</v>
      </c>
      <c r="F27" s="27">
        <v>16206065158.287323</v>
      </c>
      <c r="G27" s="27">
        <v>1953618.9314107229</v>
      </c>
      <c r="H27" s="27">
        <v>268036435.61108726</v>
      </c>
      <c r="I27" s="27">
        <v>0</v>
      </c>
      <c r="J27" s="27">
        <v>0</v>
      </c>
      <c r="K27" s="27">
        <v>0</v>
      </c>
      <c r="L27" s="27">
        <v>0</v>
      </c>
      <c r="M27" s="27">
        <v>0</v>
      </c>
      <c r="N27" s="27">
        <v>167620454.02890381</v>
      </c>
      <c r="O27" s="27">
        <v>0</v>
      </c>
      <c r="P27" s="27">
        <v>0</v>
      </c>
      <c r="Q27" s="27">
        <v>0</v>
      </c>
    </row>
    <row r="28" spans="1:17" ht="25.5" customHeight="1" x14ac:dyDescent="0.2">
      <c r="A28" s="20" t="s">
        <v>3</v>
      </c>
      <c r="B28" s="27">
        <f t="shared" si="1"/>
        <v>248675010786.65909</v>
      </c>
      <c r="C28" s="27">
        <v>154299243254.44421</v>
      </c>
      <c r="D28" s="27">
        <v>3033982823.4833112</v>
      </c>
      <c r="E28" s="27">
        <v>69927424279.2285</v>
      </c>
      <c r="F28" s="27">
        <v>9599947517.0119324</v>
      </c>
      <c r="G28" s="27">
        <v>7675674359.1195517</v>
      </c>
      <c r="H28" s="27">
        <v>1339735224.1837268</v>
      </c>
      <c r="I28" s="27">
        <v>624439629.08978724</v>
      </c>
      <c r="J28" s="27">
        <v>0</v>
      </c>
      <c r="K28" s="27">
        <v>0</v>
      </c>
      <c r="L28" s="27">
        <v>0</v>
      </c>
      <c r="M28" s="27">
        <v>0</v>
      </c>
      <c r="N28" s="27">
        <v>0</v>
      </c>
      <c r="O28" s="27">
        <v>61497842.19734484</v>
      </c>
      <c r="P28" s="27">
        <v>1375091751.5326309</v>
      </c>
      <c r="Q28" s="27">
        <v>737974106.36813807</v>
      </c>
    </row>
    <row r="29" spans="1:17" ht="25.5" customHeight="1" x14ac:dyDescent="0.2">
      <c r="A29" s="20" t="s">
        <v>4</v>
      </c>
      <c r="B29" s="27">
        <f t="shared" si="1"/>
        <v>282145536211.13367</v>
      </c>
      <c r="C29" s="27">
        <v>97958886219.817917</v>
      </c>
      <c r="D29" s="27">
        <v>13246806228.042553</v>
      </c>
      <c r="E29" s="27">
        <v>87944184504.569595</v>
      </c>
      <c r="F29" s="27">
        <v>75022074282.879242</v>
      </c>
      <c r="G29" s="27">
        <v>3533601870.341156</v>
      </c>
      <c r="H29" s="27">
        <v>3789602677.5174155</v>
      </c>
      <c r="I29" s="27">
        <v>650380427.96580744</v>
      </c>
      <c r="J29" s="27">
        <v>0</v>
      </c>
      <c r="K29" s="27">
        <v>0</v>
      </c>
      <c r="L29" s="27">
        <v>0</v>
      </c>
      <c r="M29" s="27">
        <v>0</v>
      </c>
      <c r="N29" s="27">
        <v>0</v>
      </c>
      <c r="O29" s="27">
        <v>0</v>
      </c>
      <c r="P29" s="27">
        <v>0</v>
      </c>
      <c r="Q29" s="27">
        <v>0</v>
      </c>
    </row>
    <row r="30" spans="1:17" ht="25.5" customHeight="1" x14ac:dyDescent="0.2">
      <c r="A30" s="20" t="s">
        <v>23</v>
      </c>
      <c r="B30" s="27">
        <f t="shared" si="1"/>
        <v>102040812132.72112</v>
      </c>
      <c r="C30" s="27">
        <v>6839228861.9977083</v>
      </c>
      <c r="D30" s="27">
        <v>514989552.83274448</v>
      </c>
      <c r="E30" s="27">
        <v>52094443696.405838</v>
      </c>
      <c r="F30" s="27">
        <v>40202705150.677277</v>
      </c>
      <c r="G30" s="27">
        <v>1546111387.1387579</v>
      </c>
      <c r="H30" s="27">
        <v>843333483.66878164</v>
      </c>
      <c r="I30" s="27">
        <v>0</v>
      </c>
      <c r="J30" s="27">
        <v>0</v>
      </c>
      <c r="K30" s="27">
        <v>0</v>
      </c>
      <c r="L30" s="27">
        <v>0</v>
      </c>
      <c r="M30" s="27">
        <v>0</v>
      </c>
      <c r="N30" s="27">
        <v>0</v>
      </c>
      <c r="O30" s="27">
        <v>0</v>
      </c>
      <c r="P30" s="27">
        <v>0</v>
      </c>
      <c r="Q30" s="27">
        <v>0</v>
      </c>
    </row>
    <row r="31" spans="1:17" ht="25.5" customHeight="1" x14ac:dyDescent="0.2">
      <c r="A31" s="20" t="s">
        <v>6</v>
      </c>
      <c r="B31" s="27">
        <f t="shared" si="1"/>
        <v>458561594411.48584</v>
      </c>
      <c r="C31" s="27">
        <v>163623361495.677</v>
      </c>
      <c r="D31" s="27">
        <v>9997851052.1950798</v>
      </c>
      <c r="E31" s="27">
        <v>83803604266.095901</v>
      </c>
      <c r="F31" s="27">
        <v>66006891982.114998</v>
      </c>
      <c r="G31" s="27">
        <v>19222761387.149899</v>
      </c>
      <c r="H31" s="27">
        <v>6172711731.7734804</v>
      </c>
      <c r="I31" s="27">
        <v>108217514384.84599</v>
      </c>
      <c r="J31" s="27">
        <v>0</v>
      </c>
      <c r="K31" s="27">
        <v>0</v>
      </c>
      <c r="L31" s="27">
        <v>0</v>
      </c>
      <c r="M31" s="27">
        <v>926247519.49301267</v>
      </c>
      <c r="N31" s="27">
        <v>0</v>
      </c>
      <c r="O31" s="27">
        <v>0</v>
      </c>
      <c r="P31" s="27">
        <v>590650592.14047182</v>
      </c>
      <c r="Q31" s="27">
        <v>0</v>
      </c>
    </row>
    <row r="32" spans="1:17" ht="25.5" customHeight="1" x14ac:dyDescent="0.2">
      <c r="A32" s="20" t="s">
        <v>2</v>
      </c>
      <c r="B32" s="27">
        <f t="shared" si="1"/>
        <v>180906923442.4805</v>
      </c>
      <c r="C32" s="27">
        <v>22370953744.508598</v>
      </c>
      <c r="D32" s="27">
        <v>6124517809.129405</v>
      </c>
      <c r="E32" s="27">
        <v>14679360626.469181</v>
      </c>
      <c r="F32" s="27">
        <v>97192146279.924103</v>
      </c>
      <c r="G32" s="27">
        <v>35892226224.928185</v>
      </c>
      <c r="H32" s="27">
        <v>1618387368.2893116</v>
      </c>
      <c r="I32" s="27">
        <v>2370781086.8525987</v>
      </c>
      <c r="J32" s="27">
        <v>0</v>
      </c>
      <c r="K32" s="27">
        <v>0</v>
      </c>
      <c r="L32" s="27">
        <v>658550302.3791194</v>
      </c>
      <c r="M32" s="27">
        <v>0</v>
      </c>
      <c r="N32" s="27">
        <v>0</v>
      </c>
      <c r="O32" s="27">
        <v>0</v>
      </c>
      <c r="P32" s="27">
        <v>0</v>
      </c>
      <c r="Q32" s="27">
        <v>0</v>
      </c>
    </row>
    <row r="33" spans="1:17" ht="25.5" customHeight="1" x14ac:dyDescent="0.2">
      <c r="A33" s="20" t="s">
        <v>27</v>
      </c>
      <c r="B33" s="27">
        <f t="shared" si="1"/>
        <v>320234148701.68311</v>
      </c>
      <c r="C33" s="27">
        <v>102251438736.01822</v>
      </c>
      <c r="D33" s="27">
        <v>44806766112.104362</v>
      </c>
      <c r="E33" s="27">
        <v>47571744941.055519</v>
      </c>
      <c r="F33" s="27">
        <v>10726566319.397352</v>
      </c>
      <c r="G33" s="27">
        <v>37421875725.833893</v>
      </c>
      <c r="H33" s="27">
        <v>77455756867.273788</v>
      </c>
      <c r="I33" s="27">
        <v>0</v>
      </c>
      <c r="J33" s="27">
        <v>0</v>
      </c>
      <c r="K33" s="27">
        <v>0</v>
      </c>
      <c r="L33" s="27">
        <v>0</v>
      </c>
      <c r="M33" s="27">
        <v>0</v>
      </c>
      <c r="N33" s="27">
        <v>0</v>
      </c>
      <c r="O33" s="27">
        <v>0</v>
      </c>
      <c r="P33" s="27">
        <v>0</v>
      </c>
      <c r="Q33" s="27">
        <v>0</v>
      </c>
    </row>
    <row r="34" spans="1:17" ht="25.5" customHeight="1" x14ac:dyDescent="0.2">
      <c r="A34" s="20" t="s">
        <v>21</v>
      </c>
      <c r="B34" s="27">
        <f t="shared" si="1"/>
        <v>209888097783.83429</v>
      </c>
      <c r="C34" s="27">
        <v>18123733038.27206</v>
      </c>
      <c r="D34" s="27">
        <v>6358107865.2549391</v>
      </c>
      <c r="E34" s="27">
        <v>10318565809.347759</v>
      </c>
      <c r="F34" s="27">
        <v>116806245504.30251</v>
      </c>
      <c r="G34" s="27">
        <v>11468994149.659025</v>
      </c>
      <c r="H34" s="27">
        <v>9635769952.3478947</v>
      </c>
      <c r="I34" s="27">
        <v>37176681464.650131</v>
      </c>
      <c r="J34" s="27">
        <v>0</v>
      </c>
      <c r="K34" s="27">
        <v>0</v>
      </c>
      <c r="L34" s="27">
        <v>0</v>
      </c>
      <c r="M34" s="27">
        <v>0</v>
      </c>
      <c r="N34" s="27">
        <v>0</v>
      </c>
      <c r="O34" s="27">
        <v>0</v>
      </c>
      <c r="P34" s="27">
        <v>0</v>
      </c>
      <c r="Q34" s="27">
        <v>0</v>
      </c>
    </row>
    <row r="35" spans="1:17" ht="25.5" customHeight="1" x14ac:dyDescent="0.2">
      <c r="A35" s="20" t="s">
        <v>15</v>
      </c>
      <c r="B35" s="27">
        <f t="shared" si="1"/>
        <v>268546800544.71585</v>
      </c>
      <c r="C35" s="27">
        <v>86848690207.295944</v>
      </c>
      <c r="D35" s="27">
        <v>6322386470.0689793</v>
      </c>
      <c r="E35" s="27">
        <v>38516845953.552177</v>
      </c>
      <c r="F35" s="27">
        <v>81374217023.066223</v>
      </c>
      <c r="G35" s="27">
        <v>35967560027.103882</v>
      </c>
      <c r="H35" s="27">
        <v>5485992583.0564404</v>
      </c>
      <c r="I35" s="27">
        <v>10381420264.251432</v>
      </c>
      <c r="J35" s="27">
        <v>0</v>
      </c>
      <c r="K35" s="27">
        <v>0</v>
      </c>
      <c r="L35" s="27">
        <v>0</v>
      </c>
      <c r="M35" s="27">
        <v>0</v>
      </c>
      <c r="N35" s="27">
        <v>68175990.342231616</v>
      </c>
      <c r="O35" s="27">
        <v>340879951.7111581</v>
      </c>
      <c r="P35" s="27">
        <v>3240632074.2674098</v>
      </c>
      <c r="Q35" s="27">
        <v>0</v>
      </c>
    </row>
    <row r="36" spans="1:17" ht="25.5" customHeight="1" x14ac:dyDescent="0.2">
      <c r="A36" s="21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</row>
  </sheetData>
  <mergeCells count="2">
    <mergeCell ref="A2:D2"/>
    <mergeCell ref="A1:B1"/>
  </mergeCells>
  <hyperlinks>
    <hyperlink ref="A1" location="'فهرست جداول'!A1" display="'فهرست جداول'!A1"/>
  </hyperlink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rightToLeft="1" zoomScaleNormal="100" workbookViewId="0">
      <selection activeCell="B7" sqref="B7"/>
    </sheetView>
  </sheetViews>
  <sheetFormatPr defaultRowHeight="24" customHeight="1" x14ac:dyDescent="0.2"/>
  <cols>
    <col min="1" max="1" width="40" style="10" customWidth="1"/>
    <col min="2" max="8" width="21.85546875" style="9" customWidth="1"/>
    <col min="9" max="9" width="20.7109375" style="9" bestFit="1" customWidth="1"/>
    <col min="10" max="10" width="13.85546875" style="9" bestFit="1" customWidth="1"/>
    <col min="11" max="11" width="12" style="9" bestFit="1" customWidth="1"/>
    <col min="12" max="12" width="21.85546875" style="9" bestFit="1" customWidth="1"/>
    <col min="13" max="13" width="13.85546875" style="9" bestFit="1" customWidth="1"/>
    <col min="14" max="14" width="12" style="9" bestFit="1" customWidth="1"/>
    <col min="15" max="15" width="21.85546875" style="9" bestFit="1" customWidth="1"/>
    <col min="16" max="16" width="13.85546875" style="9" bestFit="1" customWidth="1"/>
    <col min="17" max="17" width="12" style="9" bestFit="1" customWidth="1"/>
    <col min="18" max="18" width="21.85546875" style="9" bestFit="1" customWidth="1"/>
    <col min="19" max="19" width="13.85546875" style="9" bestFit="1" customWidth="1"/>
    <col min="20" max="20" width="12" style="9" bestFit="1" customWidth="1"/>
    <col min="21" max="21" width="21.85546875" style="9" bestFit="1" customWidth="1"/>
    <col min="22" max="22" width="13.85546875" style="9" bestFit="1" customWidth="1"/>
    <col min="23" max="23" width="12" style="9" bestFit="1" customWidth="1"/>
    <col min="24" max="24" width="21.85546875" style="9" bestFit="1" customWidth="1"/>
    <col min="25" max="25" width="13.85546875" style="9" bestFit="1" customWidth="1"/>
    <col min="26" max="26" width="20.7109375" style="9" bestFit="1" customWidth="1"/>
    <col min="27" max="27" width="13.85546875" style="9" bestFit="1" customWidth="1"/>
    <col min="28" max="28" width="12" style="9" bestFit="1" customWidth="1"/>
    <col min="29" max="29" width="21.85546875" style="9" bestFit="1" customWidth="1"/>
    <col min="30" max="30" width="13.85546875" style="9" bestFit="1" customWidth="1"/>
    <col min="31" max="31" width="21.85546875" style="9" bestFit="1" customWidth="1"/>
    <col min="32" max="32" width="13.85546875" style="9" bestFit="1" customWidth="1"/>
    <col min="33" max="33" width="21.85546875" style="9" bestFit="1" customWidth="1"/>
    <col min="34" max="34" width="13.85546875" style="9" bestFit="1" customWidth="1"/>
    <col min="35" max="35" width="12" style="9" bestFit="1" customWidth="1"/>
    <col min="36" max="36" width="21.85546875" style="9" bestFit="1" customWidth="1"/>
    <col min="37" max="37" width="13.85546875" style="9" bestFit="1" customWidth="1"/>
    <col min="38" max="38" width="12" style="9" bestFit="1" customWidth="1"/>
    <col min="39" max="39" width="21.85546875" style="9" bestFit="1" customWidth="1"/>
    <col min="40" max="40" width="13.85546875" style="9" bestFit="1" customWidth="1"/>
    <col min="41" max="41" width="21.85546875" style="9" bestFit="1" customWidth="1"/>
    <col min="42" max="42" width="13.85546875" style="9" bestFit="1" customWidth="1"/>
    <col min="43" max="43" width="12" style="9" bestFit="1" customWidth="1"/>
    <col min="44" max="44" width="21.85546875" style="9" bestFit="1" customWidth="1"/>
    <col min="45" max="45" width="13.85546875" style="9" bestFit="1" customWidth="1"/>
    <col min="46" max="46" width="12" style="9" bestFit="1" customWidth="1"/>
    <col min="47" max="47" width="21.85546875" style="9" bestFit="1" customWidth="1"/>
    <col min="48" max="48" width="12.85546875" style="9" bestFit="1" customWidth="1"/>
    <col min="49" max="49" width="11" style="9" bestFit="1" customWidth="1"/>
    <col min="50" max="50" width="21.85546875" style="9" bestFit="1" customWidth="1"/>
    <col min="51" max="51" width="13.85546875" style="9" bestFit="1" customWidth="1"/>
    <col min="52" max="52" width="12" style="9" bestFit="1" customWidth="1"/>
    <col min="53" max="53" width="21.85546875" style="9" bestFit="1" customWidth="1"/>
    <col min="54" max="54" width="13.85546875" style="9" bestFit="1" customWidth="1"/>
    <col min="55" max="55" width="12" style="9" bestFit="1" customWidth="1"/>
    <col min="56" max="56" width="21.85546875" style="9" bestFit="1" customWidth="1"/>
    <col min="57" max="57" width="13.85546875" style="9" bestFit="1" customWidth="1"/>
    <col min="58" max="58" width="12" style="9" bestFit="1" customWidth="1"/>
    <col min="59" max="59" width="21.85546875" style="9" bestFit="1" customWidth="1"/>
    <col min="60" max="60" width="13.85546875" style="9" bestFit="1" customWidth="1"/>
    <col min="61" max="61" width="12" style="9" bestFit="1" customWidth="1"/>
    <col min="62" max="62" width="21.85546875" style="9" bestFit="1" customWidth="1"/>
    <col min="63" max="63" width="13.85546875" style="9" bestFit="1" customWidth="1"/>
    <col min="64" max="64" width="12" style="9" bestFit="1" customWidth="1"/>
    <col min="65" max="65" width="21.85546875" style="9" bestFit="1" customWidth="1"/>
    <col min="66" max="66" width="11.85546875" style="9" bestFit="1" customWidth="1"/>
    <col min="67" max="67" width="21.85546875" style="9" bestFit="1" customWidth="1"/>
    <col min="68" max="68" width="13.85546875" style="9" bestFit="1" customWidth="1"/>
    <col min="69" max="69" width="12" style="9" bestFit="1" customWidth="1"/>
    <col min="70" max="70" width="21.85546875" style="9" bestFit="1" customWidth="1"/>
    <col min="71" max="71" width="13.85546875" style="9" bestFit="1" customWidth="1"/>
    <col min="72" max="72" width="12" style="9" bestFit="1" customWidth="1"/>
    <col min="73" max="73" width="21.85546875" style="9" bestFit="1" customWidth="1"/>
    <col min="74" max="74" width="13.85546875" style="9" bestFit="1" customWidth="1"/>
    <col min="75" max="75" width="12" style="9" bestFit="1" customWidth="1"/>
    <col min="76" max="76" width="21.85546875" style="9" bestFit="1" customWidth="1"/>
    <col min="77" max="77" width="13.85546875" style="9" bestFit="1" customWidth="1"/>
    <col min="78" max="78" width="12" style="9" bestFit="1" customWidth="1"/>
    <col min="79" max="79" width="21.85546875" style="9" bestFit="1" customWidth="1"/>
    <col min="80" max="80" width="13.85546875" style="9" bestFit="1" customWidth="1"/>
    <col min="81" max="81" width="12" style="9" bestFit="1" customWidth="1"/>
    <col min="82" max="82" width="21.85546875" style="9" bestFit="1" customWidth="1"/>
    <col min="83" max="83" width="12.85546875" style="9" bestFit="1" customWidth="1"/>
    <col min="84" max="84" width="21.85546875" style="9" bestFit="1" customWidth="1"/>
    <col min="85" max="85" width="13.85546875" style="9" bestFit="1" customWidth="1"/>
    <col min="86" max="86" width="12" style="9" bestFit="1" customWidth="1"/>
    <col min="87" max="87" width="21.85546875" style="9" bestFit="1" customWidth="1"/>
    <col min="88" max="88" width="11.85546875" style="9" bestFit="1" customWidth="1"/>
    <col min="89" max="89" width="10" style="9" bestFit="1" customWidth="1"/>
    <col min="90" max="90" width="21.85546875" style="9" bestFit="1" customWidth="1"/>
    <col min="91" max="91" width="9.140625" style="9"/>
    <col min="92" max="92" width="12.140625" style="9" bestFit="1" customWidth="1"/>
    <col min="93" max="93" width="11.28515625" style="9" bestFit="1" customWidth="1"/>
    <col min="94" max="16384" width="9.140625" style="9"/>
  </cols>
  <sheetData>
    <row r="1" spans="1:8" ht="24" customHeight="1" x14ac:dyDescent="0.2">
      <c r="A1" s="8" t="s">
        <v>144</v>
      </c>
      <c r="B1" s="8"/>
    </row>
    <row r="2" spans="1:8" s="10" customFormat="1" ht="35.25" customHeight="1" x14ac:dyDescent="0.2">
      <c r="A2" s="18" t="s">
        <v>164</v>
      </c>
      <c r="B2" s="18"/>
      <c r="C2" s="18"/>
      <c r="D2" s="18"/>
      <c r="E2" s="18"/>
      <c r="F2" s="33"/>
      <c r="G2" s="33"/>
      <c r="H2" s="33"/>
    </row>
    <row r="3" spans="1:8" ht="57" customHeight="1" x14ac:dyDescent="0.2">
      <c r="A3" s="19" t="s">
        <v>128</v>
      </c>
      <c r="B3" s="19" t="s">
        <v>94</v>
      </c>
      <c r="C3" s="19" t="s">
        <v>0</v>
      </c>
      <c r="D3" s="19" t="s">
        <v>123</v>
      </c>
      <c r="E3" s="19" t="s">
        <v>124</v>
      </c>
      <c r="F3" s="19" t="s">
        <v>122</v>
      </c>
      <c r="G3" s="19" t="s">
        <v>125</v>
      </c>
      <c r="H3" s="19" t="s">
        <v>1</v>
      </c>
    </row>
    <row r="4" spans="1:8" ht="24" customHeight="1" x14ac:dyDescent="0.2">
      <c r="A4" s="12" t="s">
        <v>94</v>
      </c>
      <c r="B4" s="26">
        <f t="shared" ref="B4:H4" si="0">SUM(B5:B14)</f>
        <v>635633118705.06458</v>
      </c>
      <c r="C4" s="26">
        <f t="shared" si="0"/>
        <v>430381547550.21326</v>
      </c>
      <c r="D4" s="26">
        <f t="shared" si="0"/>
        <v>16261753036.047989</v>
      </c>
      <c r="E4" s="26">
        <f t="shared" si="0"/>
        <v>12060608705.503506</v>
      </c>
      <c r="F4" s="26">
        <f t="shared" si="0"/>
        <v>15554736114.192986</v>
      </c>
      <c r="G4" s="26">
        <f t="shared" si="0"/>
        <v>169346305114.41531</v>
      </c>
      <c r="H4" s="26">
        <f t="shared" si="0"/>
        <v>7971831815.3083715</v>
      </c>
    </row>
    <row r="5" spans="1:8" ht="24" customHeight="1" x14ac:dyDescent="0.2">
      <c r="A5" s="20" t="s">
        <v>112</v>
      </c>
      <c r="B5" s="27">
        <f>SUM(C5:G5)-H5</f>
        <v>8080159442.247756</v>
      </c>
      <c r="C5" s="27">
        <v>7616337336.3400755</v>
      </c>
      <c r="D5" s="27">
        <v>0</v>
      </c>
      <c r="E5" s="27">
        <v>0</v>
      </c>
      <c r="F5" s="27">
        <v>94168847.118122876</v>
      </c>
      <c r="G5" s="27">
        <v>678227705.9732182</v>
      </c>
      <c r="H5" s="27">
        <v>308574447.18366069</v>
      </c>
    </row>
    <row r="6" spans="1:8" ht="24" customHeight="1" x14ac:dyDescent="0.2">
      <c r="A6" s="20" t="s">
        <v>113</v>
      </c>
      <c r="B6" s="27">
        <f t="shared" ref="B6:B14" si="1">SUM(C6:G6)-H6</f>
        <v>74189657922.593384</v>
      </c>
      <c r="C6" s="27">
        <v>9529074344.6289444</v>
      </c>
      <c r="D6" s="27">
        <v>8698682254.0658703</v>
      </c>
      <c r="E6" s="27">
        <v>0</v>
      </c>
      <c r="F6" s="27">
        <v>2170684111.8267126</v>
      </c>
      <c r="G6" s="27">
        <v>53791217212.071846</v>
      </c>
      <c r="H6" s="27">
        <v>0</v>
      </c>
    </row>
    <row r="7" spans="1:8" ht="24" customHeight="1" x14ac:dyDescent="0.2">
      <c r="A7" s="20" t="s">
        <v>121</v>
      </c>
      <c r="B7" s="27">
        <f t="shared" si="1"/>
        <v>70757035884.998596</v>
      </c>
      <c r="C7" s="27">
        <v>17740544254.092228</v>
      </c>
      <c r="D7" s="27">
        <v>6932449969.4775038</v>
      </c>
      <c r="E7" s="27">
        <v>8319251841.7905197</v>
      </c>
      <c r="F7" s="27">
        <v>1474627261.3180261</v>
      </c>
      <c r="G7" s="27">
        <v>36290162558.32032</v>
      </c>
      <c r="H7" s="27">
        <v>0</v>
      </c>
    </row>
    <row r="8" spans="1:8" ht="24" customHeight="1" x14ac:dyDescent="0.2">
      <c r="A8" s="20" t="s">
        <v>114</v>
      </c>
      <c r="B8" s="27">
        <f t="shared" si="1"/>
        <v>11275280048.224461</v>
      </c>
      <c r="C8" s="27">
        <v>7707626557.9058151</v>
      </c>
      <c r="D8" s="27">
        <v>0</v>
      </c>
      <c r="E8" s="27">
        <v>0</v>
      </c>
      <c r="F8" s="27">
        <v>457447357.85857803</v>
      </c>
      <c r="G8" s="27">
        <v>3671430884.9573193</v>
      </c>
      <c r="H8" s="27">
        <v>561224752.49725068</v>
      </c>
    </row>
    <row r="9" spans="1:8" ht="24" customHeight="1" x14ac:dyDescent="0.2">
      <c r="A9" s="20" t="s">
        <v>115</v>
      </c>
      <c r="B9" s="27">
        <f t="shared" si="1"/>
        <v>34678747777.788101</v>
      </c>
      <c r="C9" s="27">
        <v>30239564197.924389</v>
      </c>
      <c r="D9" s="27">
        <v>0</v>
      </c>
      <c r="E9" s="27">
        <v>101384859.85627335</v>
      </c>
      <c r="F9" s="27">
        <v>1170936168.9200084</v>
      </c>
      <c r="G9" s="27">
        <v>3188570695.8875928</v>
      </c>
      <c r="H9" s="27">
        <v>21708144.800160892</v>
      </c>
    </row>
    <row r="10" spans="1:8" ht="24" customHeight="1" x14ac:dyDescent="0.2">
      <c r="A10" s="20" t="s">
        <v>116</v>
      </c>
      <c r="B10" s="27">
        <f t="shared" si="1"/>
        <v>185040383423.37158</v>
      </c>
      <c r="C10" s="27">
        <v>137428591476.9994</v>
      </c>
      <c r="D10" s="27">
        <v>177480272.25155646</v>
      </c>
      <c r="E10" s="27">
        <v>1349275323.5680366</v>
      </c>
      <c r="F10" s="27">
        <v>4662159487.6291637</v>
      </c>
      <c r="G10" s="27">
        <v>47694609526.613564</v>
      </c>
      <c r="H10" s="27">
        <v>6271732663.6901255</v>
      </c>
    </row>
    <row r="11" spans="1:8" ht="24" customHeight="1" x14ac:dyDescent="0.2">
      <c r="A11" s="20" t="s">
        <v>117</v>
      </c>
      <c r="B11" s="27">
        <f t="shared" si="1"/>
        <v>100399800610.60103</v>
      </c>
      <c r="C11" s="27">
        <v>96598549877.756241</v>
      </c>
      <c r="D11" s="27">
        <v>22178333.660862628</v>
      </c>
      <c r="E11" s="27">
        <v>654287226.89702046</v>
      </c>
      <c r="F11" s="27">
        <v>1382214089.6782727</v>
      </c>
      <c r="G11" s="27">
        <v>2507507677.8256898</v>
      </c>
      <c r="H11" s="27">
        <v>764936595.21703887</v>
      </c>
    </row>
    <row r="12" spans="1:8" ht="24" customHeight="1" x14ac:dyDescent="0.2">
      <c r="A12" s="20" t="s">
        <v>118</v>
      </c>
      <c r="B12" s="27">
        <f t="shared" si="1"/>
        <v>78863840670.201874</v>
      </c>
      <c r="C12" s="27">
        <v>70124759506.319626</v>
      </c>
      <c r="D12" s="27">
        <v>23461919.101519149</v>
      </c>
      <c r="E12" s="27">
        <v>606320267.85848522</v>
      </c>
      <c r="F12" s="27">
        <v>3442994670.2424555</v>
      </c>
      <c r="G12" s="27">
        <v>4677686558.1488895</v>
      </c>
      <c r="H12" s="27">
        <v>11382251.469116762</v>
      </c>
    </row>
    <row r="13" spans="1:8" ht="24" customHeight="1" x14ac:dyDescent="0.2">
      <c r="A13" s="20" t="s">
        <v>119</v>
      </c>
      <c r="B13" s="27">
        <f t="shared" si="1"/>
        <v>43653527972.536415</v>
      </c>
      <c r="C13" s="27">
        <v>39415382739.460144</v>
      </c>
      <c r="D13" s="27">
        <v>407500287.49067879</v>
      </c>
      <c r="E13" s="27">
        <v>3172396.9418819388</v>
      </c>
      <c r="F13" s="27">
        <v>479223533.50739408</v>
      </c>
      <c r="G13" s="27">
        <v>3348249015.136322</v>
      </c>
      <c r="H13" s="27">
        <v>0</v>
      </c>
    </row>
    <row r="14" spans="1:8" ht="24" customHeight="1" x14ac:dyDescent="0.2">
      <c r="A14" s="20" t="s">
        <v>120</v>
      </c>
      <c r="B14" s="27">
        <f t="shared" si="1"/>
        <v>28694684952.501472</v>
      </c>
      <c r="C14" s="27">
        <v>13981117258.786379</v>
      </c>
      <c r="D14" s="27">
        <v>0</v>
      </c>
      <c r="E14" s="27">
        <v>1026916788.5912876</v>
      </c>
      <c r="F14" s="27">
        <v>220280586.09425175</v>
      </c>
      <c r="G14" s="27">
        <v>13498643279.48057</v>
      </c>
      <c r="H14" s="27">
        <v>32272960.451017309</v>
      </c>
    </row>
    <row r="15" spans="1:8" ht="24" customHeight="1" x14ac:dyDescent="0.2">
      <c r="A15" s="21"/>
      <c r="B15" s="16"/>
      <c r="C15" s="16"/>
      <c r="D15" s="16"/>
      <c r="E15" s="16"/>
      <c r="F15" s="16"/>
      <c r="G15" s="16"/>
      <c r="H15" s="16"/>
    </row>
  </sheetData>
  <mergeCells count="2">
    <mergeCell ref="A2:E2"/>
    <mergeCell ref="A1:B1"/>
  </mergeCells>
  <hyperlinks>
    <hyperlink ref="A1" location="'فهرست جداول'!A1" display="'فهرست جداول'!A1"/>
  </hyperlink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rightToLeft="1" zoomScaleNormal="100" workbookViewId="0">
      <selection activeCell="A3" sqref="A3"/>
    </sheetView>
  </sheetViews>
  <sheetFormatPr defaultRowHeight="21.75" customHeight="1" x14ac:dyDescent="0.2"/>
  <cols>
    <col min="1" max="1" width="23.42578125" style="10" customWidth="1"/>
    <col min="2" max="4" width="21.85546875" style="9" customWidth="1"/>
    <col min="5" max="5" width="20" style="9" customWidth="1"/>
    <col min="6" max="8" width="21.85546875" style="9" customWidth="1"/>
    <col min="9" max="9" width="20.7109375" style="9" bestFit="1" customWidth="1"/>
    <col min="10" max="10" width="13.85546875" style="9" bestFit="1" customWidth="1"/>
    <col min="11" max="11" width="12" style="9" bestFit="1" customWidth="1"/>
    <col min="12" max="12" width="21.85546875" style="9" bestFit="1" customWidth="1"/>
    <col min="13" max="13" width="13.85546875" style="9" bestFit="1" customWidth="1"/>
    <col min="14" max="14" width="12" style="9" bestFit="1" customWidth="1"/>
    <col min="15" max="15" width="21.85546875" style="9" bestFit="1" customWidth="1"/>
    <col min="16" max="16" width="13.85546875" style="9" bestFit="1" customWidth="1"/>
    <col min="17" max="17" width="12" style="9" bestFit="1" customWidth="1"/>
    <col min="18" max="18" width="21.85546875" style="9" bestFit="1" customWidth="1"/>
    <col min="19" max="19" width="13.85546875" style="9" bestFit="1" customWidth="1"/>
    <col min="20" max="20" width="12" style="9" bestFit="1" customWidth="1"/>
    <col min="21" max="21" width="21.85546875" style="9" bestFit="1" customWidth="1"/>
    <col min="22" max="22" width="13.85546875" style="9" bestFit="1" customWidth="1"/>
    <col min="23" max="23" width="12" style="9" bestFit="1" customWidth="1"/>
    <col min="24" max="24" width="21.85546875" style="9" bestFit="1" customWidth="1"/>
    <col min="25" max="25" width="13.85546875" style="9" bestFit="1" customWidth="1"/>
    <col min="26" max="26" width="20.7109375" style="9" bestFit="1" customWidth="1"/>
    <col min="27" max="27" width="13.85546875" style="9" bestFit="1" customWidth="1"/>
    <col min="28" max="28" width="12" style="9" bestFit="1" customWidth="1"/>
    <col min="29" max="29" width="21.85546875" style="9" bestFit="1" customWidth="1"/>
    <col min="30" max="30" width="13.85546875" style="9" bestFit="1" customWidth="1"/>
    <col min="31" max="31" width="21.85546875" style="9" bestFit="1" customWidth="1"/>
    <col min="32" max="32" width="13.85546875" style="9" bestFit="1" customWidth="1"/>
    <col min="33" max="33" width="21.85546875" style="9" bestFit="1" customWidth="1"/>
    <col min="34" max="34" width="13.85546875" style="9" bestFit="1" customWidth="1"/>
    <col min="35" max="35" width="12" style="9" bestFit="1" customWidth="1"/>
    <col min="36" max="36" width="21.85546875" style="9" bestFit="1" customWidth="1"/>
    <col min="37" max="37" width="13.85546875" style="9" bestFit="1" customWidth="1"/>
    <col min="38" max="38" width="12" style="9" bestFit="1" customWidth="1"/>
    <col min="39" max="39" width="21.85546875" style="9" bestFit="1" customWidth="1"/>
    <col min="40" max="40" width="13.85546875" style="9" bestFit="1" customWidth="1"/>
    <col min="41" max="41" width="21.85546875" style="9" bestFit="1" customWidth="1"/>
    <col min="42" max="42" width="13.85546875" style="9" bestFit="1" customWidth="1"/>
    <col min="43" max="43" width="12" style="9" bestFit="1" customWidth="1"/>
    <col min="44" max="44" width="21.85546875" style="9" bestFit="1" customWidth="1"/>
    <col min="45" max="45" width="13.85546875" style="9" bestFit="1" customWidth="1"/>
    <col min="46" max="46" width="12" style="9" bestFit="1" customWidth="1"/>
    <col min="47" max="47" width="21.85546875" style="9" bestFit="1" customWidth="1"/>
    <col min="48" max="48" width="12.85546875" style="9" bestFit="1" customWidth="1"/>
    <col min="49" max="49" width="11" style="9" bestFit="1" customWidth="1"/>
    <col min="50" max="50" width="21.85546875" style="9" bestFit="1" customWidth="1"/>
    <col min="51" max="51" width="13.85546875" style="9" bestFit="1" customWidth="1"/>
    <col min="52" max="52" width="12" style="9" bestFit="1" customWidth="1"/>
    <col min="53" max="53" width="21.85546875" style="9" bestFit="1" customWidth="1"/>
    <col min="54" max="54" width="13.85546875" style="9" bestFit="1" customWidth="1"/>
    <col min="55" max="55" width="12" style="9" bestFit="1" customWidth="1"/>
    <col min="56" max="56" width="21.85546875" style="9" bestFit="1" customWidth="1"/>
    <col min="57" max="57" width="13.85546875" style="9" bestFit="1" customWidth="1"/>
    <col min="58" max="58" width="12" style="9" bestFit="1" customWidth="1"/>
    <col min="59" max="59" width="21.85546875" style="9" bestFit="1" customWidth="1"/>
    <col min="60" max="60" width="13.85546875" style="9" bestFit="1" customWidth="1"/>
    <col min="61" max="61" width="12" style="9" bestFit="1" customWidth="1"/>
    <col min="62" max="62" width="21.85546875" style="9" bestFit="1" customWidth="1"/>
    <col min="63" max="63" width="13.85546875" style="9" bestFit="1" customWidth="1"/>
    <col min="64" max="64" width="12" style="9" bestFit="1" customWidth="1"/>
    <col min="65" max="65" width="21.85546875" style="9" bestFit="1" customWidth="1"/>
    <col min="66" max="66" width="11.85546875" style="9" bestFit="1" customWidth="1"/>
    <col min="67" max="67" width="21.85546875" style="9" bestFit="1" customWidth="1"/>
    <col min="68" max="68" width="13.85546875" style="9" bestFit="1" customWidth="1"/>
    <col min="69" max="69" width="12" style="9" bestFit="1" customWidth="1"/>
    <col min="70" max="70" width="21.85546875" style="9" bestFit="1" customWidth="1"/>
    <col min="71" max="71" width="13.85546875" style="9" bestFit="1" customWidth="1"/>
    <col min="72" max="72" width="12" style="9" bestFit="1" customWidth="1"/>
    <col min="73" max="73" width="21.85546875" style="9" bestFit="1" customWidth="1"/>
    <col min="74" max="74" width="13.85546875" style="9" bestFit="1" customWidth="1"/>
    <col min="75" max="75" width="12" style="9" bestFit="1" customWidth="1"/>
    <col min="76" max="76" width="21.85546875" style="9" bestFit="1" customWidth="1"/>
    <col min="77" max="77" width="13.85546875" style="9" bestFit="1" customWidth="1"/>
    <col min="78" max="78" width="12" style="9" bestFit="1" customWidth="1"/>
    <col min="79" max="79" width="21.85546875" style="9" bestFit="1" customWidth="1"/>
    <col min="80" max="80" width="13.85546875" style="9" bestFit="1" customWidth="1"/>
    <col min="81" max="81" width="12" style="9" bestFit="1" customWidth="1"/>
    <col min="82" max="82" width="21.85546875" style="9" bestFit="1" customWidth="1"/>
    <col min="83" max="83" width="12.85546875" style="9" bestFit="1" customWidth="1"/>
    <col min="84" max="84" width="21.85546875" style="9" bestFit="1" customWidth="1"/>
    <col min="85" max="85" width="13.85546875" style="9" bestFit="1" customWidth="1"/>
    <col min="86" max="86" width="12" style="9" bestFit="1" customWidth="1"/>
    <col min="87" max="87" width="21.85546875" style="9" bestFit="1" customWidth="1"/>
    <col min="88" max="88" width="11.85546875" style="9" bestFit="1" customWidth="1"/>
    <col min="89" max="89" width="10" style="9" bestFit="1" customWidth="1"/>
    <col min="90" max="90" width="21.85546875" style="9" bestFit="1" customWidth="1"/>
    <col min="91" max="91" width="9.140625" style="9"/>
    <col min="92" max="92" width="12.140625" style="9" bestFit="1" customWidth="1"/>
    <col min="93" max="93" width="11.28515625" style="9" bestFit="1" customWidth="1"/>
    <col min="94" max="16384" width="9.140625" style="9"/>
  </cols>
  <sheetData>
    <row r="1" spans="1:8" ht="21.75" customHeight="1" x14ac:dyDescent="0.2">
      <c r="A1" s="8" t="s">
        <v>144</v>
      </c>
      <c r="B1" s="8"/>
    </row>
    <row r="2" spans="1:8" s="10" customFormat="1" ht="34.5" customHeight="1" x14ac:dyDescent="0.2">
      <c r="A2" s="18" t="s">
        <v>163</v>
      </c>
      <c r="B2" s="18"/>
      <c r="C2" s="18"/>
      <c r="D2" s="18"/>
      <c r="E2" s="18"/>
      <c r="F2" s="33"/>
      <c r="G2" s="33"/>
      <c r="H2" s="33"/>
    </row>
    <row r="3" spans="1:8" ht="52.5" customHeight="1" x14ac:dyDescent="0.2">
      <c r="A3" s="19" t="s">
        <v>86</v>
      </c>
      <c r="B3" s="19" t="s">
        <v>94</v>
      </c>
      <c r="C3" s="19" t="s">
        <v>0</v>
      </c>
      <c r="D3" s="19" t="s">
        <v>123</v>
      </c>
      <c r="E3" s="19" t="s">
        <v>124</v>
      </c>
      <c r="F3" s="19" t="s">
        <v>122</v>
      </c>
      <c r="G3" s="19" t="s">
        <v>125</v>
      </c>
      <c r="H3" s="19" t="s">
        <v>1</v>
      </c>
    </row>
    <row r="4" spans="1:8" ht="21.75" customHeight="1" x14ac:dyDescent="0.2">
      <c r="A4" s="12" t="s">
        <v>95</v>
      </c>
      <c r="B4" s="26">
        <f t="shared" ref="B4:H4" si="0">SUM(B5:B35)</f>
        <v>635633118705.06482</v>
      </c>
      <c r="C4" s="26">
        <f t="shared" si="0"/>
        <v>430381547550.21332</v>
      </c>
      <c r="D4" s="26">
        <f t="shared" si="0"/>
        <v>16261753036.047991</v>
      </c>
      <c r="E4" s="26">
        <f t="shared" si="0"/>
        <v>12060608705.503506</v>
      </c>
      <c r="F4" s="26">
        <f t="shared" si="0"/>
        <v>15554736114.192989</v>
      </c>
      <c r="G4" s="26">
        <f t="shared" si="0"/>
        <v>169346305114.41528</v>
      </c>
      <c r="H4" s="26">
        <f t="shared" si="0"/>
        <v>7971831815.3083715</v>
      </c>
    </row>
    <row r="5" spans="1:8" ht="21.75" customHeight="1" x14ac:dyDescent="0.2">
      <c r="A5" s="20" t="s">
        <v>8</v>
      </c>
      <c r="B5" s="27">
        <f>SUM(C5:G5)-H5</f>
        <v>46984112904.278931</v>
      </c>
      <c r="C5" s="27">
        <v>33743367415.284786</v>
      </c>
      <c r="D5" s="27">
        <v>0</v>
      </c>
      <c r="E5" s="27">
        <v>227645029.38233525</v>
      </c>
      <c r="F5" s="27">
        <v>234474380.2638053</v>
      </c>
      <c r="G5" s="27">
        <v>18845366112.387238</v>
      </c>
      <c r="H5" s="27">
        <v>6066740033.0392342</v>
      </c>
    </row>
    <row r="6" spans="1:8" ht="21.75" customHeight="1" x14ac:dyDescent="0.2">
      <c r="A6" s="20" t="s">
        <v>10</v>
      </c>
      <c r="B6" s="27">
        <f t="shared" ref="B6:B35" si="1">SUM(C6:G6)-H6</f>
        <v>7859191866.2106543</v>
      </c>
      <c r="C6" s="27">
        <v>6527414574.4216518</v>
      </c>
      <c r="D6" s="27">
        <v>0</v>
      </c>
      <c r="E6" s="27">
        <v>0</v>
      </c>
      <c r="F6" s="27">
        <v>0</v>
      </c>
      <c r="G6" s="27">
        <v>1331777291.7890027</v>
      </c>
      <c r="H6" s="27">
        <v>0</v>
      </c>
    </row>
    <row r="7" spans="1:8" ht="21.75" customHeight="1" x14ac:dyDescent="0.2">
      <c r="A7" s="20" t="s">
        <v>28</v>
      </c>
      <c r="B7" s="27">
        <f t="shared" si="1"/>
        <v>2688016017.6973233</v>
      </c>
      <c r="C7" s="27">
        <v>2558433231.0939398</v>
      </c>
      <c r="D7" s="27">
        <v>0</v>
      </c>
      <c r="E7" s="27">
        <v>66144345.830033116</v>
      </c>
      <c r="F7" s="27">
        <v>42392512.554703042</v>
      </c>
      <c r="G7" s="27">
        <v>21045928.218646899</v>
      </c>
      <c r="H7" s="27">
        <v>0</v>
      </c>
    </row>
    <row r="8" spans="1:8" ht="21.75" customHeight="1" x14ac:dyDescent="0.2">
      <c r="A8" s="20" t="s">
        <v>18</v>
      </c>
      <c r="B8" s="27">
        <f t="shared" si="1"/>
        <v>45199871479.874504</v>
      </c>
      <c r="C8" s="27">
        <v>33040596873.684376</v>
      </c>
      <c r="D8" s="27">
        <v>6783795250.0502787</v>
      </c>
      <c r="E8" s="27">
        <v>135675905.00100556</v>
      </c>
      <c r="F8" s="27">
        <v>881893382.50653625</v>
      </c>
      <c r="G8" s="27">
        <v>4379618213.4324608</v>
      </c>
      <c r="H8" s="27">
        <v>21708144.800160892</v>
      </c>
    </row>
    <row r="9" spans="1:8" ht="21.75" customHeight="1" x14ac:dyDescent="0.2">
      <c r="A9" s="20" t="s">
        <v>5</v>
      </c>
      <c r="B9" s="27">
        <f t="shared" si="1"/>
        <v>53166345936.850601</v>
      </c>
      <c r="C9" s="27">
        <v>12288338464.243719</v>
      </c>
      <c r="D9" s="27">
        <v>8814664684.1200809</v>
      </c>
      <c r="E9" s="27">
        <v>1594758413.2454097</v>
      </c>
      <c r="F9" s="27">
        <v>1130828693.028563</v>
      </c>
      <c r="G9" s="27">
        <v>29375449971.980442</v>
      </c>
      <c r="H9" s="27">
        <v>37694289.767618768</v>
      </c>
    </row>
    <row r="10" spans="1:8" ht="21.75" customHeight="1" x14ac:dyDescent="0.2">
      <c r="A10" s="20" t="s">
        <v>24</v>
      </c>
      <c r="B10" s="27">
        <f t="shared" si="1"/>
        <v>2270301814.5757203</v>
      </c>
      <c r="C10" s="27">
        <v>1632720957.5939753</v>
      </c>
      <c r="D10" s="27">
        <v>0</v>
      </c>
      <c r="E10" s="27">
        <v>0</v>
      </c>
      <c r="F10" s="27">
        <v>0</v>
      </c>
      <c r="G10" s="27">
        <v>704041682.93536675</v>
      </c>
      <c r="H10" s="27">
        <v>66460825.953621782</v>
      </c>
    </row>
    <row r="11" spans="1:8" ht="21.75" customHeight="1" x14ac:dyDescent="0.2">
      <c r="A11" s="20" t="s">
        <v>17</v>
      </c>
      <c r="B11" s="27">
        <f t="shared" si="1"/>
        <v>6860510051.4059515</v>
      </c>
      <c r="C11" s="27">
        <v>6860510051.4059515</v>
      </c>
      <c r="D11" s="27">
        <v>0</v>
      </c>
      <c r="E11" s="27">
        <v>0</v>
      </c>
      <c r="F11" s="27">
        <v>0</v>
      </c>
      <c r="G11" s="27">
        <v>0</v>
      </c>
      <c r="H11" s="27">
        <v>0</v>
      </c>
    </row>
    <row r="12" spans="1:8" ht="21.75" customHeight="1" x14ac:dyDescent="0.2">
      <c r="A12" s="20" t="s">
        <v>7</v>
      </c>
      <c r="B12" s="27">
        <f t="shared" si="1"/>
        <v>169865346046.84668</v>
      </c>
      <c r="C12" s="27">
        <v>138632720484.76245</v>
      </c>
      <c r="D12" s="27">
        <v>0</v>
      </c>
      <c r="E12" s="27">
        <v>0</v>
      </c>
      <c r="F12" s="27">
        <v>209527229.98488069</v>
      </c>
      <c r="G12" s="27">
        <v>31023098332.099346</v>
      </c>
      <c r="H12" s="27">
        <v>0</v>
      </c>
    </row>
    <row r="13" spans="1:8" ht="21.75" customHeight="1" x14ac:dyDescent="0.2">
      <c r="A13" s="20" t="s">
        <v>22</v>
      </c>
      <c r="B13" s="27">
        <f t="shared" si="1"/>
        <v>634359560.12049031</v>
      </c>
      <c r="C13" s="27">
        <v>634359560.12049031</v>
      </c>
      <c r="D13" s="27">
        <v>0</v>
      </c>
      <c r="E13" s="27">
        <v>0</v>
      </c>
      <c r="F13" s="27">
        <v>0</v>
      </c>
      <c r="G13" s="27">
        <v>0</v>
      </c>
      <c r="H13" s="27">
        <v>0</v>
      </c>
    </row>
    <row r="14" spans="1:8" ht="21.75" customHeight="1" x14ac:dyDescent="0.2">
      <c r="A14" s="20" t="s">
        <v>32</v>
      </c>
      <c r="B14" s="27">
        <f t="shared" si="1"/>
        <v>722164203.58102095</v>
      </c>
      <c r="C14" s="27">
        <v>495198311.02698582</v>
      </c>
      <c r="D14" s="27">
        <v>0</v>
      </c>
      <c r="E14" s="27">
        <v>0</v>
      </c>
      <c r="F14" s="27">
        <v>0</v>
      </c>
      <c r="G14" s="27">
        <v>226965892.55403513</v>
      </c>
      <c r="H14" s="27">
        <v>0</v>
      </c>
    </row>
    <row r="15" spans="1:8" ht="21.75" customHeight="1" x14ac:dyDescent="0.2">
      <c r="A15" s="20" t="s">
        <v>16</v>
      </c>
      <c r="B15" s="27">
        <f t="shared" si="1"/>
        <v>76975562445.107285</v>
      </c>
      <c r="C15" s="27">
        <v>20322894266.794861</v>
      </c>
      <c r="D15" s="27">
        <v>22178333.660862628</v>
      </c>
      <c r="E15" s="27">
        <v>11089166.830431314</v>
      </c>
      <c r="F15" s="27">
        <v>3903386724.3118229</v>
      </c>
      <c r="G15" s="27">
        <v>52716013953.509308</v>
      </c>
      <c r="H15" s="27">
        <v>0</v>
      </c>
    </row>
    <row r="16" spans="1:8" ht="21.75" customHeight="1" x14ac:dyDescent="0.2">
      <c r="A16" s="20" t="s">
        <v>31</v>
      </c>
      <c r="B16" s="27">
        <f t="shared" si="1"/>
        <v>753183661.592471</v>
      </c>
      <c r="C16" s="27">
        <v>1185687508.356245</v>
      </c>
      <c r="D16" s="27">
        <v>0</v>
      </c>
      <c r="E16" s="27">
        <v>0</v>
      </c>
      <c r="F16" s="27">
        <v>0</v>
      </c>
      <c r="G16" s="27">
        <v>128720905.73347656</v>
      </c>
      <c r="H16" s="27">
        <v>561224752.49725068</v>
      </c>
    </row>
    <row r="17" spans="1:8" ht="21.75" customHeight="1" x14ac:dyDescent="0.2">
      <c r="A17" s="20" t="s">
        <v>12</v>
      </c>
      <c r="B17" s="27">
        <f t="shared" si="1"/>
        <v>18272143383.354725</v>
      </c>
      <c r="C17" s="27">
        <v>5003922517.930233</v>
      </c>
      <c r="D17" s="27">
        <v>0</v>
      </c>
      <c r="E17" s="27">
        <v>8659911054.3563118</v>
      </c>
      <c r="F17" s="27">
        <v>207084829.5606944</v>
      </c>
      <c r="G17" s="27">
        <v>4433497941.9585037</v>
      </c>
      <c r="H17" s="27">
        <v>32272960.451017309</v>
      </c>
    </row>
    <row r="18" spans="1:8" ht="21.75" customHeight="1" x14ac:dyDescent="0.2">
      <c r="A18" s="20" t="s">
        <v>9</v>
      </c>
      <c r="B18" s="27">
        <f t="shared" si="1"/>
        <v>5747284319.0390682</v>
      </c>
      <c r="C18" s="27">
        <v>5565070887.8828888</v>
      </c>
      <c r="D18" s="27">
        <v>0</v>
      </c>
      <c r="E18" s="27">
        <v>0</v>
      </c>
      <c r="F18" s="27">
        <v>16114112.959390046</v>
      </c>
      <c r="G18" s="27">
        <v>166099318.19678971</v>
      </c>
      <c r="H18" s="27">
        <v>0</v>
      </c>
    </row>
    <row r="19" spans="1:8" ht="21.75" customHeight="1" x14ac:dyDescent="0.2">
      <c r="A19" s="20" t="s">
        <v>26</v>
      </c>
      <c r="B19" s="27">
        <f t="shared" si="1"/>
        <v>6869536743.2293339</v>
      </c>
      <c r="C19" s="27">
        <v>4518041473.4316006</v>
      </c>
      <c r="D19" s="27">
        <v>0</v>
      </c>
      <c r="E19" s="27">
        <v>0</v>
      </c>
      <c r="F19" s="27">
        <v>0</v>
      </c>
      <c r="G19" s="27">
        <v>2351495269.7977338</v>
      </c>
      <c r="H19" s="27">
        <v>0</v>
      </c>
    </row>
    <row r="20" spans="1:8" ht="21.75" customHeight="1" x14ac:dyDescent="0.2">
      <c r="A20" s="20" t="s">
        <v>19</v>
      </c>
      <c r="B20" s="27">
        <f t="shared" si="1"/>
        <v>648080964.19325376</v>
      </c>
      <c r="C20" s="27">
        <v>334062352.6769349</v>
      </c>
      <c r="D20" s="27">
        <v>0</v>
      </c>
      <c r="E20" s="27">
        <v>0</v>
      </c>
      <c r="F20" s="27">
        <v>0</v>
      </c>
      <c r="G20" s="27">
        <v>314018611.5163188</v>
      </c>
      <c r="H20" s="27">
        <v>0</v>
      </c>
    </row>
    <row r="21" spans="1:8" ht="21.75" customHeight="1" x14ac:dyDescent="0.2">
      <c r="A21" s="20" t="s">
        <v>13</v>
      </c>
      <c r="B21" s="27">
        <f t="shared" si="1"/>
        <v>35835185800.735565</v>
      </c>
      <c r="C21" s="27">
        <v>30648826993.788311</v>
      </c>
      <c r="D21" s="27">
        <v>0</v>
      </c>
      <c r="E21" s="27">
        <v>0</v>
      </c>
      <c r="F21" s="27">
        <v>2597582084.9735837</v>
      </c>
      <c r="G21" s="27">
        <v>2852937611.9709864</v>
      </c>
      <c r="H21" s="27">
        <v>264160889.99731356</v>
      </c>
    </row>
    <row r="22" spans="1:8" ht="21.75" customHeight="1" x14ac:dyDescent="0.2">
      <c r="A22" s="20" t="s">
        <v>30</v>
      </c>
      <c r="B22" s="27">
        <f t="shared" si="1"/>
        <v>481146773.69911182</v>
      </c>
      <c r="C22" s="27">
        <v>401618381.35215122</v>
      </c>
      <c r="D22" s="27">
        <v>0</v>
      </c>
      <c r="E22" s="27">
        <v>0</v>
      </c>
      <c r="F22" s="27">
        <v>79528392.346960634</v>
      </c>
      <c r="G22" s="27">
        <v>0</v>
      </c>
      <c r="H22" s="27">
        <v>0</v>
      </c>
    </row>
    <row r="23" spans="1:8" ht="21.75" customHeight="1" x14ac:dyDescent="0.2">
      <c r="A23" s="20" t="s">
        <v>29</v>
      </c>
      <c r="B23" s="27">
        <f t="shared" si="1"/>
        <v>48158889015.932953</v>
      </c>
      <c r="C23" s="27">
        <v>46089534490.74337</v>
      </c>
      <c r="D23" s="27">
        <v>66620335.779520713</v>
      </c>
      <c r="E23" s="27">
        <v>383860029.96771461</v>
      </c>
      <c r="F23" s="27">
        <v>537086802.26061225</v>
      </c>
      <c r="G23" s="27">
        <v>1126200914.3680882</v>
      </c>
      <c r="H23" s="27">
        <v>44413557.186347142</v>
      </c>
    </row>
    <row r="24" spans="1:8" ht="21.75" customHeight="1" x14ac:dyDescent="0.2">
      <c r="A24" s="20" t="s">
        <v>20</v>
      </c>
      <c r="B24" s="27">
        <f t="shared" si="1"/>
        <v>3961679998.5701866</v>
      </c>
      <c r="C24" s="27">
        <v>2642110666.7133503</v>
      </c>
      <c r="D24" s="27">
        <v>0</v>
      </c>
      <c r="E24" s="27">
        <v>71328071.992261425</v>
      </c>
      <c r="F24" s="27">
        <v>0</v>
      </c>
      <c r="G24" s="27">
        <v>1248241259.8645749</v>
      </c>
      <c r="H24" s="27">
        <v>0</v>
      </c>
    </row>
    <row r="25" spans="1:8" ht="21.75" customHeight="1" x14ac:dyDescent="0.2">
      <c r="A25" s="20" t="s">
        <v>14</v>
      </c>
      <c r="B25" s="27">
        <f t="shared" si="1"/>
        <v>14357192927.307226</v>
      </c>
      <c r="C25" s="27">
        <v>10618864585.34757</v>
      </c>
      <c r="D25" s="27">
        <v>172116638.52874446</v>
      </c>
      <c r="E25" s="27">
        <v>218195847.64412808</v>
      </c>
      <c r="F25" s="27">
        <v>0</v>
      </c>
      <c r="G25" s="27">
        <v>3418401613.0913405</v>
      </c>
      <c r="H25" s="27">
        <v>70385757.304557443</v>
      </c>
    </row>
    <row r="26" spans="1:8" ht="21.75" customHeight="1" x14ac:dyDescent="0.2">
      <c r="A26" s="20" t="s">
        <v>11</v>
      </c>
      <c r="B26" s="27">
        <f>SUM(C26:G26)-H26</f>
        <v>2954277959.5576458</v>
      </c>
      <c r="C26" s="27">
        <v>1646276468.3777351</v>
      </c>
      <c r="D26" s="27">
        <v>0</v>
      </c>
      <c r="E26" s="27">
        <v>0</v>
      </c>
      <c r="F26" s="27">
        <v>508462551.50092304</v>
      </c>
      <c r="G26" s="27">
        <v>799538939.67898762</v>
      </c>
      <c r="H26" s="27">
        <v>0</v>
      </c>
    </row>
    <row r="27" spans="1:8" ht="21.75" customHeight="1" x14ac:dyDescent="0.2">
      <c r="A27" s="20" t="s">
        <v>25</v>
      </c>
      <c r="B27" s="27">
        <f>SUM(C27:G27)-H27</f>
        <v>5834969592.9000988</v>
      </c>
      <c r="C27" s="27">
        <v>5734397320.4827566</v>
      </c>
      <c r="D27" s="27">
        <v>0</v>
      </c>
      <c r="E27" s="27">
        <v>0</v>
      </c>
      <c r="F27" s="27">
        <v>0</v>
      </c>
      <c r="G27" s="27">
        <v>100572272.41734229</v>
      </c>
      <c r="H27" s="27">
        <v>0</v>
      </c>
    </row>
    <row r="28" spans="1:8" ht="21.75" customHeight="1" x14ac:dyDescent="0.2">
      <c r="A28" s="20" t="s">
        <v>3</v>
      </c>
      <c r="B28" s="27">
        <f t="shared" si="1"/>
        <v>24236373407.384239</v>
      </c>
      <c r="C28" s="27">
        <v>20368405124.540039</v>
      </c>
      <c r="D28" s="27">
        <v>61497842.19734484</v>
      </c>
      <c r="E28" s="27">
        <v>236151714.03780419</v>
      </c>
      <c r="F28" s="27">
        <v>1375091751.5326309</v>
      </c>
      <c r="G28" s="27">
        <v>2490416617.6236768</v>
      </c>
      <c r="H28" s="27">
        <v>295189642.54725522</v>
      </c>
    </row>
    <row r="29" spans="1:8" ht="21.75" customHeight="1" x14ac:dyDescent="0.2">
      <c r="A29" s="20" t="s">
        <v>4</v>
      </c>
      <c r="B29" s="27">
        <f t="shared" si="1"/>
        <v>7650170683.2814522</v>
      </c>
      <c r="C29" s="27">
        <v>6478900286.6715469</v>
      </c>
      <c r="D29" s="27">
        <v>0</v>
      </c>
      <c r="E29" s="27">
        <v>116116052.32321109</v>
      </c>
      <c r="F29" s="27">
        <v>0</v>
      </c>
      <c r="G29" s="27">
        <v>1055154344.2866945</v>
      </c>
      <c r="H29" s="27">
        <v>0</v>
      </c>
    </row>
    <row r="30" spans="1:8" ht="21.75" customHeight="1" x14ac:dyDescent="0.2">
      <c r="A30" s="20" t="s">
        <v>23</v>
      </c>
      <c r="B30" s="27">
        <f t="shared" si="1"/>
        <v>3578135190.4012718</v>
      </c>
      <c r="C30" s="27">
        <v>3365329590.0571628</v>
      </c>
      <c r="D30" s="27">
        <v>0</v>
      </c>
      <c r="E30" s="27">
        <v>0</v>
      </c>
      <c r="F30" s="27">
        <v>0</v>
      </c>
      <c r="G30" s="27">
        <v>212805600.34410921</v>
      </c>
      <c r="H30" s="27">
        <v>0</v>
      </c>
    </row>
    <row r="31" spans="1:8" ht="21.75" customHeight="1" x14ac:dyDescent="0.2">
      <c r="A31" s="20" t="s">
        <v>6</v>
      </c>
      <c r="B31" s="27">
        <f t="shared" si="1"/>
        <v>16936905729.628033</v>
      </c>
      <c r="C31" s="27">
        <v>12017054774.639782</v>
      </c>
      <c r="D31" s="27">
        <v>0</v>
      </c>
      <c r="E31" s="27">
        <v>214782033.50562614</v>
      </c>
      <c r="F31" s="27">
        <v>590650592.14047182</v>
      </c>
      <c r="G31" s="27">
        <v>4114418329.3421507</v>
      </c>
      <c r="H31" s="27">
        <v>0</v>
      </c>
    </row>
    <row r="32" spans="1:8" ht="21.75" customHeight="1" x14ac:dyDescent="0.2">
      <c r="A32" s="20" t="s">
        <v>2</v>
      </c>
      <c r="B32" s="27">
        <f t="shared" si="1"/>
        <v>2446492419.2151899</v>
      </c>
      <c r="C32" s="27">
        <v>605844325.90619934</v>
      </c>
      <c r="D32" s="27">
        <v>0</v>
      </c>
      <c r="E32" s="27">
        <v>0</v>
      </c>
      <c r="F32" s="27">
        <v>0</v>
      </c>
      <c r="G32" s="27">
        <v>1897722452.79144</v>
      </c>
      <c r="H32" s="27">
        <v>57074359.482449315</v>
      </c>
    </row>
    <row r="33" spans="1:8" ht="21.75" customHeight="1" x14ac:dyDescent="0.2">
      <c r="A33" s="20" t="s">
        <v>27</v>
      </c>
      <c r="B33" s="27">
        <f t="shared" si="1"/>
        <v>4280822677.9265862</v>
      </c>
      <c r="C33" s="27">
        <v>2517763483.9527354</v>
      </c>
      <c r="D33" s="27">
        <v>0</v>
      </c>
      <c r="E33" s="27">
        <v>124951041.3872325</v>
      </c>
      <c r="F33" s="27">
        <v>0</v>
      </c>
      <c r="G33" s="27">
        <v>1638108152.5866182</v>
      </c>
      <c r="H33" s="27">
        <v>0</v>
      </c>
    </row>
    <row r="34" spans="1:8" ht="21.75" customHeight="1" x14ac:dyDescent="0.2">
      <c r="A34" s="20" t="s">
        <v>21</v>
      </c>
      <c r="B34" s="27">
        <f t="shared" si="1"/>
        <v>2180201170.6023345</v>
      </c>
      <c r="C34" s="27">
        <v>2005435545.7043517</v>
      </c>
      <c r="D34" s="27">
        <v>0</v>
      </c>
      <c r="E34" s="27">
        <v>0</v>
      </c>
      <c r="F34" s="27">
        <v>0</v>
      </c>
      <c r="G34" s="27">
        <v>174765624.89798272</v>
      </c>
      <c r="H34" s="27">
        <v>0</v>
      </c>
    </row>
    <row r="35" spans="1:8" ht="21.75" customHeight="1" x14ac:dyDescent="0.2">
      <c r="A35" s="20" t="s">
        <v>15</v>
      </c>
      <c r="B35" s="27">
        <f t="shared" si="1"/>
        <v>17224663959.964817</v>
      </c>
      <c r="C35" s="27">
        <v>11897846581.225121</v>
      </c>
      <c r="D35" s="27">
        <v>340879951.7111581</v>
      </c>
      <c r="E35" s="27">
        <v>0</v>
      </c>
      <c r="F35" s="27">
        <v>3240632074.2674098</v>
      </c>
      <c r="G35" s="27">
        <v>2199811955.0426731</v>
      </c>
      <c r="H35" s="27">
        <v>454506602.28154415</v>
      </c>
    </row>
  </sheetData>
  <mergeCells count="2">
    <mergeCell ref="A2:E2"/>
    <mergeCell ref="A1:B1"/>
  </mergeCells>
  <hyperlinks>
    <hyperlink ref="A1" location="'فهرست جداول'!A1" display="'فهرست جداول'!A1"/>
  </hyperlink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rightToLeft="1" zoomScaleNormal="100" workbookViewId="0">
      <selection activeCell="A2" sqref="A2:E2"/>
    </sheetView>
  </sheetViews>
  <sheetFormatPr defaultRowHeight="24" customHeight="1" x14ac:dyDescent="0.2"/>
  <cols>
    <col min="1" max="1" width="25" style="10" customWidth="1"/>
    <col min="2" max="12" width="21.85546875" style="9" customWidth="1"/>
    <col min="13" max="13" width="13.85546875" style="9" bestFit="1" customWidth="1"/>
    <col min="14" max="14" width="12" style="9" bestFit="1" customWidth="1"/>
    <col min="15" max="15" width="21.85546875" style="9" bestFit="1" customWidth="1"/>
    <col min="16" max="16" width="13.85546875" style="9" bestFit="1" customWidth="1"/>
    <col min="17" max="17" width="12" style="9" bestFit="1" customWidth="1"/>
    <col min="18" max="18" width="21.85546875" style="9" bestFit="1" customWidth="1"/>
    <col min="19" max="19" width="13.85546875" style="9" bestFit="1" customWidth="1"/>
    <col min="20" max="20" width="12" style="9" bestFit="1" customWidth="1"/>
    <col min="21" max="21" width="21.85546875" style="9" bestFit="1" customWidth="1"/>
    <col min="22" max="22" width="13.85546875" style="9" bestFit="1" customWidth="1"/>
    <col min="23" max="23" width="12" style="9" bestFit="1" customWidth="1"/>
    <col min="24" max="24" width="21.85546875" style="9" bestFit="1" customWidth="1"/>
    <col min="25" max="25" width="11.85546875" style="9" bestFit="1" customWidth="1"/>
    <col min="26" max="26" width="21.85546875" style="9" bestFit="1" customWidth="1"/>
    <col min="27" max="27" width="13.85546875" style="9" bestFit="1" customWidth="1"/>
    <col min="28" max="28" width="12" style="9" bestFit="1" customWidth="1"/>
    <col min="29" max="29" width="21.85546875" style="9" bestFit="1" customWidth="1"/>
    <col min="30" max="30" width="13.85546875" style="9" bestFit="1" customWidth="1"/>
    <col min="31" max="31" width="12" style="9" bestFit="1" customWidth="1"/>
    <col min="32" max="32" width="21.85546875" style="9" bestFit="1" customWidth="1"/>
    <col min="33" max="33" width="13.85546875" style="9" bestFit="1" customWidth="1"/>
    <col min="34" max="34" width="12" style="9" bestFit="1" customWidth="1"/>
    <col min="35" max="35" width="21.85546875" style="9" bestFit="1" customWidth="1"/>
    <col min="36" max="36" width="13.85546875" style="9" bestFit="1" customWidth="1"/>
    <col min="37" max="37" width="12" style="9" bestFit="1" customWidth="1"/>
    <col min="38" max="38" width="21.85546875" style="9" bestFit="1" customWidth="1"/>
    <col min="39" max="39" width="13.85546875" style="9" bestFit="1" customWidth="1"/>
    <col min="40" max="40" width="12" style="9" bestFit="1" customWidth="1"/>
    <col min="41" max="41" width="21.85546875" style="9" bestFit="1" customWidth="1"/>
    <col min="42" max="42" width="12.85546875" style="9" bestFit="1" customWidth="1"/>
    <col min="43" max="43" width="21.85546875" style="9" bestFit="1" customWidth="1"/>
    <col min="44" max="44" width="13.85546875" style="9" bestFit="1" customWidth="1"/>
    <col min="45" max="45" width="12" style="9" bestFit="1" customWidth="1"/>
    <col min="46" max="46" width="21.85546875" style="9" bestFit="1" customWidth="1"/>
    <col min="47" max="47" width="11.85546875" style="9" bestFit="1" customWidth="1"/>
    <col min="48" max="48" width="10" style="9" bestFit="1" customWidth="1"/>
    <col min="49" max="49" width="21.85546875" style="9" bestFit="1" customWidth="1"/>
    <col min="50" max="50" width="9.140625" style="9"/>
    <col min="51" max="51" width="12.140625" style="9" bestFit="1" customWidth="1"/>
    <col min="52" max="52" width="11.28515625" style="9" bestFit="1" customWidth="1"/>
    <col min="53" max="16384" width="9.140625" style="9"/>
  </cols>
  <sheetData>
    <row r="1" spans="1:12" ht="24" customHeight="1" x14ac:dyDescent="0.2">
      <c r="A1" s="8" t="s">
        <v>144</v>
      </c>
      <c r="B1" s="8"/>
    </row>
    <row r="2" spans="1:12" s="10" customFormat="1" ht="36.75" customHeight="1" x14ac:dyDescent="0.2">
      <c r="A2" s="18" t="s">
        <v>162</v>
      </c>
      <c r="B2" s="18"/>
      <c r="C2" s="18"/>
      <c r="D2" s="18"/>
      <c r="E2" s="18"/>
      <c r="F2" s="33"/>
      <c r="G2" s="33"/>
      <c r="H2" s="33"/>
      <c r="I2" s="33"/>
      <c r="J2" s="33"/>
      <c r="K2" s="33"/>
      <c r="L2" s="33"/>
    </row>
    <row r="3" spans="1:12" ht="54" customHeight="1" x14ac:dyDescent="0.2">
      <c r="A3" s="19" t="s">
        <v>86</v>
      </c>
      <c r="B3" s="19" t="s">
        <v>94</v>
      </c>
      <c r="C3" s="34" t="s">
        <v>112</v>
      </c>
      <c r="D3" s="34" t="s">
        <v>113</v>
      </c>
      <c r="E3" s="34" t="s">
        <v>121</v>
      </c>
      <c r="F3" s="34" t="s">
        <v>114</v>
      </c>
      <c r="G3" s="34" t="s">
        <v>115</v>
      </c>
      <c r="H3" s="34" t="s">
        <v>116</v>
      </c>
      <c r="I3" s="34" t="s">
        <v>117</v>
      </c>
      <c r="J3" s="34" t="s">
        <v>118</v>
      </c>
      <c r="K3" s="34" t="s">
        <v>119</v>
      </c>
      <c r="L3" s="19" t="s">
        <v>120</v>
      </c>
    </row>
    <row r="4" spans="1:12" ht="24" customHeight="1" x14ac:dyDescent="0.2">
      <c r="A4" s="12" t="s">
        <v>95</v>
      </c>
      <c r="B4" s="26">
        <f t="shared" ref="B4:L4" si="0">SUM(B5:B35)</f>
        <v>635633118705.06482</v>
      </c>
      <c r="C4" s="26">
        <f t="shared" si="0"/>
        <v>8080159442.247757</v>
      </c>
      <c r="D4" s="26">
        <f t="shared" si="0"/>
        <v>74189657922.593384</v>
      </c>
      <c r="E4" s="26">
        <f t="shared" si="0"/>
        <v>70757035884.998581</v>
      </c>
      <c r="F4" s="26">
        <f t="shared" si="0"/>
        <v>11275280048.224464</v>
      </c>
      <c r="G4" s="26">
        <f t="shared" si="0"/>
        <v>34678747777.788094</v>
      </c>
      <c r="H4" s="26">
        <f t="shared" si="0"/>
        <v>185040383423.37161</v>
      </c>
      <c r="I4" s="26">
        <f t="shared" si="0"/>
        <v>100399800610.60106</v>
      </c>
      <c r="J4" s="26">
        <f t="shared" si="0"/>
        <v>78863840670.201874</v>
      </c>
      <c r="K4" s="26">
        <f t="shared" si="0"/>
        <v>43653527972.53643</v>
      </c>
      <c r="L4" s="26">
        <f t="shared" si="0"/>
        <v>28694684952.501469</v>
      </c>
    </row>
    <row r="5" spans="1:12" ht="24" customHeight="1" x14ac:dyDescent="0.2">
      <c r="A5" s="20" t="s">
        <v>8</v>
      </c>
      <c r="B5" s="27">
        <f>SUM(C5:L5)</f>
        <v>46984112904.278931</v>
      </c>
      <c r="C5" s="27">
        <v>0</v>
      </c>
      <c r="D5" s="27">
        <v>0</v>
      </c>
      <c r="E5" s="27">
        <v>23322233260.220242</v>
      </c>
      <c r="F5" s="27">
        <v>0</v>
      </c>
      <c r="G5" s="27">
        <v>1128208765.6188533</v>
      </c>
      <c r="H5" s="27">
        <v>6667267620.5498333</v>
      </c>
      <c r="I5" s="27">
        <v>13516423619.57616</v>
      </c>
      <c r="J5" s="27">
        <v>1217900907.1954937</v>
      </c>
      <c r="K5" s="27">
        <v>111090774.3385796</v>
      </c>
      <c r="L5" s="27">
        <v>1020987956.7797735</v>
      </c>
    </row>
    <row r="6" spans="1:12" ht="24" customHeight="1" x14ac:dyDescent="0.2">
      <c r="A6" s="20" t="s">
        <v>10</v>
      </c>
      <c r="B6" s="27">
        <f t="shared" ref="B6:B35" si="1">SUM(C6:L6)</f>
        <v>7859191866.2106552</v>
      </c>
      <c r="C6" s="27">
        <v>779814699.67517066</v>
      </c>
      <c r="D6" s="27">
        <v>0</v>
      </c>
      <c r="E6" s="27">
        <v>999137583.95881248</v>
      </c>
      <c r="F6" s="27">
        <v>487384187.29698169</v>
      </c>
      <c r="G6" s="27">
        <v>287507932.0864895</v>
      </c>
      <c r="H6" s="27">
        <v>2405411548.7761588</v>
      </c>
      <c r="I6" s="27">
        <v>1532823269.0490074</v>
      </c>
      <c r="J6" s="27">
        <v>1133168235.4654825</v>
      </c>
      <c r="K6" s="27">
        <v>185205991.17285305</v>
      </c>
      <c r="L6" s="27">
        <v>48738418.729698166</v>
      </c>
    </row>
    <row r="7" spans="1:12" ht="24" customHeight="1" x14ac:dyDescent="0.2">
      <c r="A7" s="20" t="s">
        <v>28</v>
      </c>
      <c r="B7" s="27">
        <f t="shared" si="1"/>
        <v>2688016017.6973228</v>
      </c>
      <c r="C7" s="27">
        <v>75164029.352310359</v>
      </c>
      <c r="D7" s="27">
        <v>2104592821.8646901</v>
      </c>
      <c r="E7" s="27">
        <v>0</v>
      </c>
      <c r="F7" s="27">
        <v>0</v>
      </c>
      <c r="G7" s="27">
        <v>15483790.046575934</v>
      </c>
      <c r="H7" s="27">
        <v>394160169.92351556</v>
      </c>
      <c r="I7" s="27">
        <v>39085295.263201386</v>
      </c>
      <c r="J7" s="27">
        <v>54118101.133663461</v>
      </c>
      <c r="K7" s="27">
        <v>5411810.1133663459</v>
      </c>
      <c r="L7" s="27">
        <v>0</v>
      </c>
    </row>
    <row r="8" spans="1:12" ht="24" customHeight="1" x14ac:dyDescent="0.2">
      <c r="A8" s="20" t="s">
        <v>18</v>
      </c>
      <c r="B8" s="27">
        <f t="shared" si="1"/>
        <v>45199871479.874504</v>
      </c>
      <c r="C8" s="27">
        <v>168238122.20124692</v>
      </c>
      <c r="D8" s="27">
        <v>1356759050.0100555</v>
      </c>
      <c r="E8" s="27">
        <v>7597850680.0563126</v>
      </c>
      <c r="F8" s="27">
        <v>75978506.800563112</v>
      </c>
      <c r="G8" s="27">
        <v>10181119911.275457</v>
      </c>
      <c r="H8" s="27">
        <v>11638279130.986256</v>
      </c>
      <c r="I8" s="27">
        <v>7354990810.1045113</v>
      </c>
      <c r="J8" s="27">
        <v>4904127694.5758476</v>
      </c>
      <c r="K8" s="27">
        <v>1624040582.8620367</v>
      </c>
      <c r="L8" s="27">
        <v>298486991.00221223</v>
      </c>
    </row>
    <row r="9" spans="1:12" ht="24" customHeight="1" x14ac:dyDescent="0.2">
      <c r="A9" s="20" t="s">
        <v>5</v>
      </c>
      <c r="B9" s="27">
        <f t="shared" si="1"/>
        <v>53166345936.850594</v>
      </c>
      <c r="C9" s="27">
        <v>57991215.027105801</v>
      </c>
      <c r="D9" s="27">
        <v>32292408087.843864</v>
      </c>
      <c r="E9" s="27">
        <v>0</v>
      </c>
      <c r="F9" s="27">
        <v>57991215.027105801</v>
      </c>
      <c r="G9" s="27">
        <v>14497803.756776452</v>
      </c>
      <c r="H9" s="27">
        <v>13975882821.532495</v>
      </c>
      <c r="I9" s="27">
        <v>5433776848.039813</v>
      </c>
      <c r="J9" s="27">
        <v>855370421.64981055</v>
      </c>
      <c r="K9" s="27">
        <v>43493411.270329349</v>
      </c>
      <c r="L9" s="27">
        <v>434934112.7032935</v>
      </c>
    </row>
    <row r="10" spans="1:12" ht="24" customHeight="1" x14ac:dyDescent="0.2">
      <c r="A10" s="20" t="s">
        <v>24</v>
      </c>
      <c r="B10" s="27">
        <f t="shared" si="1"/>
        <v>2270301814.5757203</v>
      </c>
      <c r="C10" s="27">
        <v>0</v>
      </c>
      <c r="D10" s="27">
        <v>0</v>
      </c>
      <c r="E10" s="27">
        <v>598147433.58259606</v>
      </c>
      <c r="F10" s="27">
        <v>0</v>
      </c>
      <c r="G10" s="27">
        <v>78645310.711785778</v>
      </c>
      <c r="H10" s="27">
        <v>1088406793.0338128</v>
      </c>
      <c r="I10" s="27">
        <v>409841760.04733437</v>
      </c>
      <c r="J10" s="27">
        <v>87506754.172268689</v>
      </c>
      <c r="K10" s="27">
        <v>7753763.0279225418</v>
      </c>
      <c r="L10" s="27">
        <v>0</v>
      </c>
    </row>
    <row r="11" spans="1:12" ht="24" customHeight="1" x14ac:dyDescent="0.2">
      <c r="A11" s="20" t="s">
        <v>17</v>
      </c>
      <c r="B11" s="27">
        <f t="shared" si="1"/>
        <v>6860510051.4059505</v>
      </c>
      <c r="C11" s="27">
        <v>0</v>
      </c>
      <c r="D11" s="27">
        <v>0</v>
      </c>
      <c r="E11" s="27">
        <v>0</v>
      </c>
      <c r="F11" s="27">
        <v>0</v>
      </c>
      <c r="G11" s="27">
        <v>111011489.50495066</v>
      </c>
      <c r="H11" s="27">
        <v>1554160853.0693092</v>
      </c>
      <c r="I11" s="27">
        <v>1065710299.2475263</v>
      </c>
      <c r="J11" s="27">
        <v>3596772259.9604011</v>
      </c>
      <c r="K11" s="27">
        <v>0</v>
      </c>
      <c r="L11" s="27">
        <v>532855149.62376314</v>
      </c>
    </row>
    <row r="12" spans="1:12" ht="24" customHeight="1" x14ac:dyDescent="0.2">
      <c r="A12" s="20" t="s">
        <v>7</v>
      </c>
      <c r="B12" s="27">
        <f t="shared" si="1"/>
        <v>169865346046.84668</v>
      </c>
      <c r="C12" s="27">
        <v>2244934606.9808645</v>
      </c>
      <c r="D12" s="27">
        <v>2993246142.6411529</v>
      </c>
      <c r="E12" s="27">
        <v>7483115356.6028824</v>
      </c>
      <c r="F12" s="27">
        <v>703608637.10102701</v>
      </c>
      <c r="G12" s="27">
        <v>11638145090.818058</v>
      </c>
      <c r="H12" s="27">
        <v>46696708221.450279</v>
      </c>
      <c r="I12" s="27">
        <v>21412934592.919147</v>
      </c>
      <c r="J12" s="27">
        <v>47776835711.972153</v>
      </c>
      <c r="K12" s="27">
        <v>11132138666.340725</v>
      </c>
      <c r="L12" s="27">
        <v>17783679020.02039</v>
      </c>
    </row>
    <row r="13" spans="1:12" ht="24" customHeight="1" x14ac:dyDescent="0.2">
      <c r="A13" s="20" t="s">
        <v>22</v>
      </c>
      <c r="B13" s="27">
        <f t="shared" si="1"/>
        <v>634359560.12049031</v>
      </c>
      <c r="C13" s="27">
        <v>0</v>
      </c>
      <c r="D13" s="27">
        <v>0</v>
      </c>
      <c r="E13" s="27">
        <v>0</v>
      </c>
      <c r="F13" s="27">
        <v>0</v>
      </c>
      <c r="G13" s="27">
        <v>97154166.865300328</v>
      </c>
      <c r="H13" s="27">
        <v>222883088.69098309</v>
      </c>
      <c r="I13" s="27">
        <v>314322304.5642069</v>
      </c>
      <c r="J13" s="27">
        <v>0</v>
      </c>
      <c r="K13" s="27">
        <v>0</v>
      </c>
      <c r="L13" s="27">
        <v>0</v>
      </c>
    </row>
    <row r="14" spans="1:12" ht="24" customHeight="1" x14ac:dyDescent="0.2">
      <c r="A14" s="20" t="s">
        <v>32</v>
      </c>
      <c r="B14" s="27">
        <f t="shared" si="1"/>
        <v>722164203.58102095</v>
      </c>
      <c r="C14" s="27">
        <v>0</v>
      </c>
      <c r="D14" s="27">
        <v>0</v>
      </c>
      <c r="E14" s="27">
        <v>0</v>
      </c>
      <c r="F14" s="27">
        <v>0</v>
      </c>
      <c r="G14" s="27">
        <v>0</v>
      </c>
      <c r="H14" s="27">
        <v>453931785.10807025</v>
      </c>
      <c r="I14" s="27">
        <v>134116209.23647532</v>
      </c>
      <c r="J14" s="27">
        <v>134116209.23647532</v>
      </c>
      <c r="K14" s="27">
        <v>0</v>
      </c>
      <c r="L14" s="27">
        <v>0</v>
      </c>
    </row>
    <row r="15" spans="1:12" ht="24" customHeight="1" x14ac:dyDescent="0.2">
      <c r="A15" s="20" t="s">
        <v>16</v>
      </c>
      <c r="B15" s="27">
        <f t="shared" si="1"/>
        <v>76975562445.107285</v>
      </c>
      <c r="C15" s="27">
        <v>86495501.277364254</v>
      </c>
      <c r="D15" s="27">
        <v>18616493274.928089</v>
      </c>
      <c r="E15" s="27">
        <v>6631321764.5979261</v>
      </c>
      <c r="F15" s="27">
        <v>0</v>
      </c>
      <c r="G15" s="27">
        <v>1514780189.0369177</v>
      </c>
      <c r="H15" s="27">
        <v>36386106879.016144</v>
      </c>
      <c r="I15" s="27">
        <v>6255177225.7096958</v>
      </c>
      <c r="J15" s="27">
        <v>5378245912.7591867</v>
      </c>
      <c r="K15" s="27">
        <v>687528343.48674142</v>
      </c>
      <c r="L15" s="27">
        <v>1419413354.2952085</v>
      </c>
    </row>
    <row r="16" spans="1:12" ht="24" customHeight="1" x14ac:dyDescent="0.2">
      <c r="A16" s="20" t="s">
        <v>31</v>
      </c>
      <c r="B16" s="27">
        <f t="shared" si="1"/>
        <v>753183661.592471</v>
      </c>
      <c r="C16" s="27">
        <v>0</v>
      </c>
      <c r="D16" s="27">
        <v>0</v>
      </c>
      <c r="E16" s="27">
        <v>0</v>
      </c>
      <c r="F16" s="27">
        <v>-561224752.49725068</v>
      </c>
      <c r="G16" s="27">
        <v>2004374.1160616095</v>
      </c>
      <c r="H16" s="27">
        <v>784051022.97981989</v>
      </c>
      <c r="I16" s="27">
        <v>203243535.36864722</v>
      </c>
      <c r="J16" s="27">
        <v>210459282.18646899</v>
      </c>
      <c r="K16" s="27">
        <v>0</v>
      </c>
      <c r="L16" s="27">
        <v>114650199.43872407</v>
      </c>
    </row>
    <row r="17" spans="1:12" ht="24" customHeight="1" x14ac:dyDescent="0.2">
      <c r="A17" s="20" t="s">
        <v>12</v>
      </c>
      <c r="B17" s="27">
        <f t="shared" si="1"/>
        <v>18272143383.354725</v>
      </c>
      <c r="C17" s="27">
        <v>80682401.127543271</v>
      </c>
      <c r="D17" s="27">
        <v>874059345.54838538</v>
      </c>
      <c r="E17" s="27">
        <v>8267256702.2022676</v>
      </c>
      <c r="F17" s="27">
        <v>0</v>
      </c>
      <c r="G17" s="27">
        <v>372483751.87215811</v>
      </c>
      <c r="H17" s="27">
        <v>2826035570.1607494</v>
      </c>
      <c r="I17" s="27">
        <v>2226834271.120194</v>
      </c>
      <c r="J17" s="27">
        <v>1642693686.9567809</v>
      </c>
      <c r="K17" s="27">
        <v>995082947.23970032</v>
      </c>
      <c r="L17" s="27">
        <v>987014707.12694597</v>
      </c>
    </row>
    <row r="18" spans="1:12" ht="24" customHeight="1" x14ac:dyDescent="0.2">
      <c r="A18" s="20" t="s">
        <v>9</v>
      </c>
      <c r="B18" s="27">
        <f t="shared" si="1"/>
        <v>5747284319.0390682</v>
      </c>
      <c r="C18" s="27">
        <v>0</v>
      </c>
      <c r="D18" s="27">
        <v>0</v>
      </c>
      <c r="E18" s="27">
        <v>123954715.07223113</v>
      </c>
      <c r="F18" s="27">
        <v>1487456580.8667736</v>
      </c>
      <c r="G18" s="27">
        <v>163620223.89534509</v>
      </c>
      <c r="H18" s="27">
        <v>2451824264.1287313</v>
      </c>
      <c r="I18" s="27">
        <v>986679531.97495985</v>
      </c>
      <c r="J18" s="27">
        <v>192129808.36195824</v>
      </c>
      <c r="K18" s="27">
        <v>26774218.455601923</v>
      </c>
      <c r="L18" s="27">
        <v>314844976.28346705</v>
      </c>
    </row>
    <row r="19" spans="1:12" ht="24" customHeight="1" x14ac:dyDescent="0.2">
      <c r="A19" s="20" t="s">
        <v>26</v>
      </c>
      <c r="B19" s="27">
        <f t="shared" si="1"/>
        <v>6869536743.2293339</v>
      </c>
      <c r="C19" s="27">
        <v>3817877151.5255337</v>
      </c>
      <c r="D19" s="27">
        <v>13210647.583133334</v>
      </c>
      <c r="E19" s="27">
        <v>449162017.82653344</v>
      </c>
      <c r="F19" s="27">
        <v>0</v>
      </c>
      <c r="G19" s="27">
        <v>441235629.27665341</v>
      </c>
      <c r="H19" s="27">
        <v>1698889279.1909468</v>
      </c>
      <c r="I19" s="27">
        <v>317055541.99520004</v>
      </c>
      <c r="J19" s="27">
        <v>132106475.83133335</v>
      </c>
      <c r="K19" s="27">
        <v>0</v>
      </c>
      <c r="L19" s="27">
        <v>0</v>
      </c>
    </row>
    <row r="20" spans="1:12" ht="24" customHeight="1" x14ac:dyDescent="0.2">
      <c r="A20" s="20" t="s">
        <v>19</v>
      </c>
      <c r="B20" s="27">
        <f t="shared" si="1"/>
        <v>648080964.19325376</v>
      </c>
      <c r="C20" s="27">
        <v>167031176.33846745</v>
      </c>
      <c r="D20" s="27">
        <v>0</v>
      </c>
      <c r="E20" s="27">
        <v>0</v>
      </c>
      <c r="F20" s="27">
        <v>0</v>
      </c>
      <c r="G20" s="27">
        <v>0</v>
      </c>
      <c r="H20" s="27">
        <v>146987435.17785135</v>
      </c>
      <c r="I20" s="27">
        <v>334062352.6769349</v>
      </c>
      <c r="J20" s="27">
        <v>0</v>
      </c>
      <c r="K20" s="27">
        <v>0</v>
      </c>
      <c r="L20" s="27">
        <v>0</v>
      </c>
    </row>
    <row r="21" spans="1:12" ht="24" customHeight="1" x14ac:dyDescent="0.2">
      <c r="A21" s="20" t="s">
        <v>13</v>
      </c>
      <c r="B21" s="27">
        <f t="shared" si="1"/>
        <v>35835185800.735565</v>
      </c>
      <c r="C21" s="27">
        <v>-264160889.99731356</v>
      </c>
      <c r="D21" s="27">
        <v>880536299.99104524</v>
      </c>
      <c r="E21" s="27">
        <v>264160889.99731356</v>
      </c>
      <c r="F21" s="27">
        <v>264160889.99731356</v>
      </c>
      <c r="G21" s="27">
        <v>3347799012.5659537</v>
      </c>
      <c r="H21" s="27">
        <v>17025169360.32686</v>
      </c>
      <c r="I21" s="27">
        <v>11332502180.884754</v>
      </c>
      <c r="J21" s="27">
        <v>1171113278.98809</v>
      </c>
      <c r="K21" s="27">
        <v>493100327.99498528</v>
      </c>
      <c r="L21" s="27">
        <v>1320804449.9865677</v>
      </c>
    </row>
    <row r="22" spans="1:12" ht="24" customHeight="1" x14ac:dyDescent="0.2">
      <c r="A22" s="20" t="s">
        <v>30</v>
      </c>
      <c r="B22" s="27">
        <f t="shared" si="1"/>
        <v>481146773.69911182</v>
      </c>
      <c r="C22" s="27">
        <v>0</v>
      </c>
      <c r="D22" s="27">
        <v>0</v>
      </c>
      <c r="E22" s="27">
        <v>0</v>
      </c>
      <c r="F22" s="27">
        <v>0</v>
      </c>
      <c r="G22" s="27">
        <v>26509464.115653545</v>
      </c>
      <c r="H22" s="27">
        <v>132547320.57826772</v>
      </c>
      <c r="I22" s="27">
        <v>39764196.173480317</v>
      </c>
      <c r="J22" s="27">
        <v>11929258.852044094</v>
      </c>
      <c r="K22" s="27">
        <v>53018928.231307089</v>
      </c>
      <c r="L22" s="27">
        <v>217377605.74835905</v>
      </c>
    </row>
    <row r="23" spans="1:12" ht="24" customHeight="1" x14ac:dyDescent="0.2">
      <c r="A23" s="20" t="s">
        <v>29</v>
      </c>
      <c r="B23" s="27">
        <f t="shared" si="1"/>
        <v>48158889015.932961</v>
      </c>
      <c r="C23" s="27">
        <v>265846863.72970647</v>
      </c>
      <c r="D23" s="27">
        <v>0</v>
      </c>
      <c r="E23" s="27">
        <v>10151670214.022203</v>
      </c>
      <c r="F23" s="27">
        <v>0</v>
      </c>
      <c r="G23" s="27">
        <v>413997800.91559291</v>
      </c>
      <c r="H23" s="27">
        <v>6083071136.0586176</v>
      </c>
      <c r="I23" s="27">
        <v>1513233341.2776847</v>
      </c>
      <c r="J23" s="27">
        <v>1801921462.988941</v>
      </c>
      <c r="K23" s="27">
        <v>25708470337.622852</v>
      </c>
      <c r="L23" s="27">
        <v>2220677859.3173575</v>
      </c>
    </row>
    <row r="24" spans="1:12" ht="24" customHeight="1" x14ac:dyDescent="0.2">
      <c r="A24" s="20" t="s">
        <v>20</v>
      </c>
      <c r="B24" s="27">
        <f t="shared" si="1"/>
        <v>3961679998.5701861</v>
      </c>
      <c r="C24" s="27">
        <v>0</v>
      </c>
      <c r="D24" s="27">
        <v>89160089.990326777</v>
      </c>
      <c r="E24" s="27">
        <v>1084781094.882309</v>
      </c>
      <c r="F24" s="27">
        <v>0</v>
      </c>
      <c r="G24" s="27">
        <v>77272077.991616547</v>
      </c>
      <c r="H24" s="27">
        <v>1634601649.8226576</v>
      </c>
      <c r="I24" s="27">
        <v>505240509.94518507</v>
      </c>
      <c r="J24" s="27">
        <v>258564260.97194764</v>
      </c>
      <c r="K24" s="27">
        <v>95104095.9896819</v>
      </c>
      <c r="L24" s="27">
        <v>216956218.97646183</v>
      </c>
    </row>
    <row r="25" spans="1:12" ht="24" customHeight="1" x14ac:dyDescent="0.2">
      <c r="A25" s="20" t="s">
        <v>14</v>
      </c>
      <c r="B25" s="27">
        <f t="shared" si="1"/>
        <v>14357192927.307224</v>
      </c>
      <c r="C25" s="27">
        <v>0</v>
      </c>
      <c r="D25" s="27">
        <v>2651196858.471664</v>
      </c>
      <c r="E25" s="27">
        <v>1611739994.5979595</v>
      </c>
      <c r="F25" s="27">
        <v>70385757.304557443</v>
      </c>
      <c r="G25" s="27">
        <v>780578048.50754201</v>
      </c>
      <c r="H25" s="27">
        <v>5355652273.3037777</v>
      </c>
      <c r="I25" s="27">
        <v>2242959466.1052303</v>
      </c>
      <c r="J25" s="27">
        <v>673357078.21359956</v>
      </c>
      <c r="K25" s="27">
        <v>966631066.98258901</v>
      </c>
      <c r="L25" s="27">
        <v>4692383.8203038294</v>
      </c>
    </row>
    <row r="26" spans="1:12" ht="24" customHeight="1" x14ac:dyDescent="0.2">
      <c r="A26" s="20" t="s">
        <v>11</v>
      </c>
      <c r="B26" s="27">
        <f>SUM(C26:L26)</f>
        <v>2954277959.5576458</v>
      </c>
      <c r="C26" s="27">
        <v>0</v>
      </c>
      <c r="D26" s="27">
        <v>0</v>
      </c>
      <c r="E26" s="27">
        <v>184225562.1380156</v>
      </c>
      <c r="F26" s="27">
        <v>0</v>
      </c>
      <c r="G26" s="27">
        <v>147380449.71041247</v>
      </c>
      <c r="H26" s="27">
        <v>1156936530.226738</v>
      </c>
      <c r="I26" s="27">
        <v>272285380.83998704</v>
      </c>
      <c r="J26" s="27">
        <v>829015029.62107015</v>
      </c>
      <c r="K26" s="27">
        <v>217054557.31100997</v>
      </c>
      <c r="L26" s="27">
        <v>147380449.71041247</v>
      </c>
    </row>
    <row r="27" spans="1:12" ht="24" customHeight="1" x14ac:dyDescent="0.2">
      <c r="A27" s="20" t="s">
        <v>25</v>
      </c>
      <c r="B27" s="27">
        <f>SUM(C27:L27)</f>
        <v>5834969592.9000988</v>
      </c>
      <c r="C27" s="27">
        <v>0</v>
      </c>
      <c r="D27" s="27">
        <v>0</v>
      </c>
      <c r="E27" s="27">
        <v>25397038.489227854</v>
      </c>
      <c r="F27" s="27">
        <v>0</v>
      </c>
      <c r="G27" s="27">
        <v>111746969.35260254</v>
      </c>
      <c r="H27" s="27">
        <v>3319646900.9269724</v>
      </c>
      <c r="I27" s="27">
        <v>2314940058.2931185</v>
      </c>
      <c r="J27" s="27">
        <v>24127186.564766459</v>
      </c>
      <c r="K27" s="27">
        <v>39111439.273410894</v>
      </c>
      <c r="L27" s="27">
        <v>0</v>
      </c>
    </row>
    <row r="28" spans="1:12" ht="24" customHeight="1" x14ac:dyDescent="0.2">
      <c r="A28" s="20" t="s">
        <v>3</v>
      </c>
      <c r="B28" s="27">
        <f t="shared" si="1"/>
        <v>24236373407.384239</v>
      </c>
      <c r="C28" s="27">
        <v>329628434.17776835</v>
      </c>
      <c r="D28" s="27">
        <v>1402150802.0994625</v>
      </c>
      <c r="E28" s="27">
        <v>383746535.31143177</v>
      </c>
      <c r="F28" s="27">
        <v>6285079472.5686436</v>
      </c>
      <c r="G28" s="27">
        <v>1153084541.2002156</v>
      </c>
      <c r="H28" s="27">
        <v>6117264160.7805271</v>
      </c>
      <c r="I28" s="27">
        <v>5576624330.4552307</v>
      </c>
      <c r="J28" s="27">
        <v>1943331813.4360971</v>
      </c>
      <c r="K28" s="27">
        <v>423105154.31773245</v>
      </c>
      <c r="L28" s="27">
        <v>622358163.03712976</v>
      </c>
    </row>
    <row r="29" spans="1:12" ht="24" customHeight="1" x14ac:dyDescent="0.2">
      <c r="A29" s="20" t="s">
        <v>4</v>
      </c>
      <c r="B29" s="27">
        <f t="shared" si="1"/>
        <v>7650170683.2814531</v>
      </c>
      <c r="C29" s="27">
        <v>120674881.16730945</v>
      </c>
      <c r="D29" s="27">
        <v>804499207.78206301</v>
      </c>
      <c r="E29" s="27">
        <v>0</v>
      </c>
      <c r="F29" s="27">
        <v>0</v>
      </c>
      <c r="G29" s="27">
        <v>53633280.5188042</v>
      </c>
      <c r="H29" s="27">
        <v>1704921537.7720072</v>
      </c>
      <c r="I29" s="27">
        <v>4247755817.089293</v>
      </c>
      <c r="J29" s="27">
        <v>364706307.52786857</v>
      </c>
      <c r="K29" s="27">
        <v>77768256.752266094</v>
      </c>
      <c r="L29" s="27">
        <v>276211394.67184162</v>
      </c>
    </row>
    <row r="30" spans="1:12" ht="24" customHeight="1" x14ac:dyDescent="0.2">
      <c r="A30" s="20" t="s">
        <v>23</v>
      </c>
      <c r="B30" s="27">
        <f t="shared" si="1"/>
        <v>3578135190.4012713</v>
      </c>
      <c r="C30" s="27">
        <v>0</v>
      </c>
      <c r="D30" s="27">
        <v>1118593540.2703176</v>
      </c>
      <c r="E30" s="27">
        <v>0</v>
      </c>
      <c r="F30" s="27">
        <v>0</v>
      </c>
      <c r="G30" s="27">
        <v>300110462.02374375</v>
      </c>
      <c r="H30" s="27">
        <v>1280926017.4558878</v>
      </c>
      <c r="I30" s="27">
        <v>709352001.14703059</v>
      </c>
      <c r="J30" s="27">
        <v>141870400.22940612</v>
      </c>
      <c r="K30" s="27">
        <v>27282769.274885796</v>
      </c>
      <c r="L30" s="27">
        <v>0</v>
      </c>
    </row>
    <row r="31" spans="1:12" ht="24" customHeight="1" x14ac:dyDescent="0.2">
      <c r="A31" s="20" t="s">
        <v>6</v>
      </c>
      <c r="B31" s="27">
        <f t="shared" si="1"/>
        <v>16936905729.628029</v>
      </c>
      <c r="C31" s="27">
        <v>0</v>
      </c>
      <c r="D31" s="27">
        <v>3731837832.1602535</v>
      </c>
      <c r="E31" s="27">
        <v>751737117.26969135</v>
      </c>
      <c r="F31" s="27">
        <v>0</v>
      </c>
      <c r="G31" s="27">
        <v>498025840.19117057</v>
      </c>
      <c r="H31" s="27">
        <v>5382974714.7347546</v>
      </c>
      <c r="I31" s="27">
        <v>3361338824.363049</v>
      </c>
      <c r="J31" s="27">
        <v>2660612440.0509434</v>
      </c>
      <c r="K31" s="27">
        <v>56380283.79522685</v>
      </c>
      <c r="L31" s="27">
        <v>493998677.06294012</v>
      </c>
    </row>
    <row r="32" spans="1:12" ht="24" customHeight="1" x14ac:dyDescent="0.2">
      <c r="A32" s="20" t="s">
        <v>2</v>
      </c>
      <c r="B32" s="27">
        <f t="shared" si="1"/>
        <v>2446492419.2151899</v>
      </c>
      <c r="C32" s="27">
        <v>0</v>
      </c>
      <c r="D32" s="27">
        <v>0</v>
      </c>
      <c r="E32" s="27">
        <v>0</v>
      </c>
      <c r="F32" s="27">
        <v>1712230784.4734795</v>
      </c>
      <c r="G32" s="27">
        <v>141259039.71906206</v>
      </c>
      <c r="H32" s="27">
        <v>493693209.5231865</v>
      </c>
      <c r="I32" s="27">
        <v>79333359.680604547</v>
      </c>
      <c r="J32" s="27">
        <v>0</v>
      </c>
      <c r="K32" s="27">
        <v>19976025.81885726</v>
      </c>
      <c r="L32" s="27">
        <v>0</v>
      </c>
    </row>
    <row r="33" spans="1:12" ht="24" customHeight="1" x14ac:dyDescent="0.2">
      <c r="A33" s="20" t="s">
        <v>27</v>
      </c>
      <c r="B33" s="27">
        <f t="shared" si="1"/>
        <v>4280822677.9265857</v>
      </c>
      <c r="C33" s="27">
        <v>149941249.66467899</v>
      </c>
      <c r="D33" s="27">
        <v>0</v>
      </c>
      <c r="E33" s="27">
        <v>0</v>
      </c>
      <c r="F33" s="27">
        <v>692228769.28526807</v>
      </c>
      <c r="G33" s="27">
        <v>238656489.04961407</v>
      </c>
      <c r="H33" s="27">
        <v>729714081.70143795</v>
      </c>
      <c r="I33" s="27">
        <v>1195781466.0758152</v>
      </c>
      <c r="J33" s="27">
        <v>974618122.82041371</v>
      </c>
      <c r="K33" s="27">
        <v>124951041.3872325</v>
      </c>
      <c r="L33" s="27">
        <v>174931457.9421255</v>
      </c>
    </row>
    <row r="34" spans="1:12" ht="24" customHeight="1" x14ac:dyDescent="0.2">
      <c r="A34" s="20" t="s">
        <v>21</v>
      </c>
      <c r="B34" s="27">
        <f t="shared" si="1"/>
        <v>2180201170.6023345</v>
      </c>
      <c r="C34" s="27">
        <v>0</v>
      </c>
      <c r="D34" s="27">
        <v>0</v>
      </c>
      <c r="E34" s="27">
        <v>145638020.74831894</v>
      </c>
      <c r="F34" s="27">
        <v>0</v>
      </c>
      <c r="G34" s="27">
        <v>34953124.97959654</v>
      </c>
      <c r="H34" s="27">
        <v>1012184244.2008166</v>
      </c>
      <c r="I34" s="27">
        <v>937908853.61917377</v>
      </c>
      <c r="J34" s="27">
        <v>0</v>
      </c>
      <c r="K34" s="27">
        <v>5825520.8299327577</v>
      </c>
      <c r="L34" s="27">
        <v>43691406.224495679</v>
      </c>
    </row>
    <row r="35" spans="1:12" ht="24" customHeight="1" x14ac:dyDescent="0.2">
      <c r="A35" s="20" t="s">
        <v>15</v>
      </c>
      <c r="B35" s="27">
        <f t="shared" si="1"/>
        <v>17224663959.964821</v>
      </c>
      <c r="C35" s="27">
        <v>0</v>
      </c>
      <c r="D35" s="27">
        <v>5260913921.4088736</v>
      </c>
      <c r="E35" s="27">
        <v>681759903.42231619</v>
      </c>
      <c r="F35" s="27">
        <v>0</v>
      </c>
      <c r="G35" s="27">
        <v>1307842748.0651433</v>
      </c>
      <c r="H35" s="27">
        <v>4220093802.1841369</v>
      </c>
      <c r="I35" s="27">
        <v>4533703357.7584028</v>
      </c>
      <c r="J35" s="27">
        <v>693122568.47935486</v>
      </c>
      <c r="K35" s="27">
        <v>527227658.64659119</v>
      </c>
      <c r="L35" s="27">
        <v>0</v>
      </c>
    </row>
  </sheetData>
  <mergeCells count="2">
    <mergeCell ref="A2:E2"/>
    <mergeCell ref="A1:B1"/>
  </mergeCells>
  <hyperlinks>
    <hyperlink ref="A1" location="'فهرست جداول'!A1" display="'فهرست جداول'!A1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3"/>
  <sheetViews>
    <sheetView rightToLeft="1" tabSelected="1" zoomScaleNormal="100" workbookViewId="0">
      <selection sqref="A1:B1"/>
    </sheetView>
  </sheetViews>
  <sheetFormatPr defaultRowHeight="29.25" customHeight="1" x14ac:dyDescent="0.2"/>
  <cols>
    <col min="1" max="1" width="9.42578125" style="1" bestFit="1" customWidth="1"/>
    <col min="2" max="2" width="172.5703125" style="1" customWidth="1"/>
    <col min="3" max="16384" width="9.140625" style="1"/>
  </cols>
  <sheetData>
    <row r="1" spans="1:2" ht="52.5" customHeight="1" thickBot="1" x14ac:dyDescent="0.25">
      <c r="A1" s="7" t="s">
        <v>145</v>
      </c>
      <c r="B1" s="3"/>
    </row>
    <row r="2" spans="1:2" ht="29.25" customHeight="1" thickBot="1" x14ac:dyDescent="0.25">
      <c r="A2" s="6" t="s">
        <v>132</v>
      </c>
      <c r="B2" s="4" t="s">
        <v>146</v>
      </c>
    </row>
    <row r="3" spans="1:2" ht="29.25" customHeight="1" thickBot="1" x14ac:dyDescent="0.25">
      <c r="A3" s="6" t="s">
        <v>133</v>
      </c>
      <c r="B3" s="5" t="s">
        <v>147</v>
      </c>
    </row>
    <row r="4" spans="1:2" ht="29.25" customHeight="1" thickBot="1" x14ac:dyDescent="0.25">
      <c r="A4" s="6" t="s">
        <v>134</v>
      </c>
      <c r="B4" s="5" t="s">
        <v>148</v>
      </c>
    </row>
    <row r="5" spans="1:2" ht="29.25" customHeight="1" thickBot="1" x14ac:dyDescent="0.25">
      <c r="A5" s="6" t="s">
        <v>135</v>
      </c>
      <c r="B5" s="5" t="s">
        <v>149</v>
      </c>
    </row>
    <row r="6" spans="1:2" ht="29.25" customHeight="1" thickBot="1" x14ac:dyDescent="0.25">
      <c r="A6" s="6" t="s">
        <v>136</v>
      </c>
      <c r="B6" s="5" t="s">
        <v>150</v>
      </c>
    </row>
    <row r="7" spans="1:2" ht="29.25" customHeight="1" thickBot="1" x14ac:dyDescent="0.25">
      <c r="A7" s="6" t="s">
        <v>137</v>
      </c>
      <c r="B7" s="5" t="s">
        <v>151</v>
      </c>
    </row>
    <row r="8" spans="1:2" ht="29.25" customHeight="1" thickBot="1" x14ac:dyDescent="0.25">
      <c r="A8" s="6" t="s">
        <v>138</v>
      </c>
      <c r="B8" s="5" t="s">
        <v>152</v>
      </c>
    </row>
    <row r="9" spans="1:2" ht="29.25" customHeight="1" thickBot="1" x14ac:dyDescent="0.25">
      <c r="A9" s="6" t="s">
        <v>139</v>
      </c>
      <c r="B9" s="5" t="s">
        <v>153</v>
      </c>
    </row>
    <row r="10" spans="1:2" ht="29.25" customHeight="1" thickBot="1" x14ac:dyDescent="0.25">
      <c r="A10" s="6" t="s">
        <v>140</v>
      </c>
      <c r="B10" s="5" t="s">
        <v>154</v>
      </c>
    </row>
    <row r="11" spans="1:2" ht="29.25" customHeight="1" thickBot="1" x14ac:dyDescent="0.25">
      <c r="A11" s="6" t="s">
        <v>141</v>
      </c>
      <c r="B11" s="5" t="s">
        <v>155</v>
      </c>
    </row>
    <row r="12" spans="1:2" ht="29.25" customHeight="1" thickBot="1" x14ac:dyDescent="0.25">
      <c r="A12" s="6" t="s">
        <v>142</v>
      </c>
      <c r="B12" s="5" t="s">
        <v>156</v>
      </c>
    </row>
    <row r="13" spans="1:2" ht="29.25" customHeight="1" thickBot="1" x14ac:dyDescent="0.25">
      <c r="A13" s="6" t="s">
        <v>143</v>
      </c>
      <c r="B13" s="5" t="s">
        <v>157</v>
      </c>
    </row>
  </sheetData>
  <mergeCells count="1">
    <mergeCell ref="A1:B1"/>
  </mergeCells>
  <hyperlinks>
    <hyperlink ref="A2" location="'T1'!A1" display="جدول 1"/>
    <hyperlink ref="A5" location="'T4'!A1" display="جدول 4"/>
    <hyperlink ref="A6" location="'T5'!A1" display="جدول 5"/>
    <hyperlink ref="A7" location="'T6'!A1" display="جدول 6"/>
    <hyperlink ref="A8" location="'T7'!A1" display="جدول 7"/>
    <hyperlink ref="A11" location="'T10'!A1" display="جدول 10 "/>
    <hyperlink ref="A4" location="'T3'!A1" display="جدول 3"/>
    <hyperlink ref="A12" location="'T11'!A1" display="جدول 11"/>
    <hyperlink ref="A13" location="'T12'!A1" display="جدول 12"/>
    <hyperlink ref="A3" location="'T2'!A1" display="جدول 2"/>
    <hyperlink ref="A10" location="'T9'!A1" display="جدول 9"/>
    <hyperlink ref="A9" location="'T8'!A1" display="جدول 8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workbookViewId="0">
      <selection activeCell="Q10" sqref="Q10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"/>
  <sheetViews>
    <sheetView rightToLeft="1" workbookViewId="0">
      <selection activeCell="A4" sqref="A4"/>
    </sheetView>
  </sheetViews>
  <sheetFormatPr defaultRowHeight="22.5" customHeight="1" x14ac:dyDescent="0.2"/>
  <cols>
    <col min="1" max="1" width="24.140625" style="10" customWidth="1"/>
    <col min="2" max="9" width="12.42578125" style="9" customWidth="1"/>
    <col min="10" max="10" width="11.7109375" style="9" customWidth="1"/>
    <col min="11" max="16384" width="9.140625" style="9"/>
  </cols>
  <sheetData>
    <row r="1" spans="1:10" ht="22.5" customHeight="1" x14ac:dyDescent="0.2">
      <c r="A1" s="8" t="s">
        <v>144</v>
      </c>
      <c r="B1" s="8"/>
    </row>
    <row r="2" spans="1:10" s="10" customFormat="1" ht="36.75" customHeight="1" x14ac:dyDescent="0.2">
      <c r="A2" s="18" t="s">
        <v>173</v>
      </c>
      <c r="B2" s="18"/>
      <c r="C2" s="18"/>
      <c r="D2" s="18"/>
      <c r="E2" s="18"/>
      <c r="F2" s="18"/>
      <c r="G2" s="18"/>
      <c r="H2" s="18"/>
      <c r="I2" s="18"/>
      <c r="J2" s="18"/>
    </row>
    <row r="3" spans="1:10" s="11" customFormat="1" ht="65.25" customHeight="1" x14ac:dyDescent="0.25">
      <c r="A3" s="19" t="s">
        <v>86</v>
      </c>
      <c r="B3" s="19" t="s">
        <v>94</v>
      </c>
      <c r="C3" s="19" t="s">
        <v>87</v>
      </c>
      <c r="D3" s="19" t="s">
        <v>88</v>
      </c>
      <c r="E3" s="19" t="s">
        <v>89</v>
      </c>
      <c r="F3" s="19" t="s">
        <v>90</v>
      </c>
      <c r="G3" s="19" t="s">
        <v>91</v>
      </c>
      <c r="H3" s="19" t="s">
        <v>92</v>
      </c>
      <c r="I3" s="19" t="s">
        <v>160</v>
      </c>
      <c r="J3" s="19" t="s">
        <v>93</v>
      </c>
    </row>
    <row r="4" spans="1:10" s="14" customFormat="1" ht="22.5" customHeight="1" x14ac:dyDescent="0.25">
      <c r="A4" s="12" t="s">
        <v>95</v>
      </c>
      <c r="B4" s="13">
        <v>4264.3343814192158</v>
      </c>
      <c r="C4" s="13">
        <v>1955.6674380226436</v>
      </c>
      <c r="D4" s="13">
        <v>1608.4331485789196</v>
      </c>
      <c r="E4" s="13">
        <v>425.04096379239076</v>
      </c>
      <c r="F4" s="13">
        <v>53.214786428435147</v>
      </c>
      <c r="G4" s="13">
        <v>18.886610390406229</v>
      </c>
      <c r="H4" s="13">
        <v>87.613835668261999</v>
      </c>
      <c r="I4" s="13">
        <v>71.591014623678817</v>
      </c>
      <c r="J4" s="13">
        <v>43.886583914480212</v>
      </c>
    </row>
    <row r="5" spans="1:10" s="14" customFormat="1" ht="22.5" customHeight="1" x14ac:dyDescent="0.25">
      <c r="A5" s="20" t="s">
        <v>8</v>
      </c>
      <c r="B5" s="15">
        <f>SUM(C5:J5)</f>
        <v>242.44195629218731</v>
      </c>
      <c r="C5" s="15">
        <v>94.472687193669302</v>
      </c>
      <c r="D5" s="15">
        <v>37.561429848085325</v>
      </c>
      <c r="E5" s="15">
        <v>50.0819064641138</v>
      </c>
      <c r="F5" s="15">
        <v>1.1382251469116762</v>
      </c>
      <c r="G5" s="15">
        <v>1.1382251469116762</v>
      </c>
      <c r="H5" s="15">
        <v>50.0819064641138</v>
      </c>
      <c r="I5" s="15">
        <v>0</v>
      </c>
      <c r="J5" s="15">
        <v>7.9675760283817327</v>
      </c>
    </row>
    <row r="6" spans="1:10" s="14" customFormat="1" ht="22.5" customHeight="1" x14ac:dyDescent="0.25">
      <c r="A6" s="20" t="s">
        <v>10</v>
      </c>
      <c r="B6" s="15">
        <f t="shared" ref="B6:B35" si="0">SUM(C6:J6)</f>
        <v>70.67070715806237</v>
      </c>
      <c r="C6" s="15">
        <v>51.175339666183099</v>
      </c>
      <c r="D6" s="15">
        <v>9.7476837459396339</v>
      </c>
      <c r="E6" s="15">
        <v>8.529223277697179</v>
      </c>
      <c r="F6" s="15">
        <v>1.2184604682424542</v>
      </c>
      <c r="G6" s="15">
        <v>0</v>
      </c>
      <c r="H6" s="15">
        <v>0</v>
      </c>
      <c r="I6" s="15">
        <v>0</v>
      </c>
      <c r="J6" s="15">
        <v>0</v>
      </c>
    </row>
    <row r="7" spans="1:10" s="14" customFormat="1" ht="22.5" customHeight="1" x14ac:dyDescent="0.25">
      <c r="A7" s="20" t="s">
        <v>28</v>
      </c>
      <c r="B7" s="15">
        <f t="shared" si="0"/>
        <v>39.085295263201381</v>
      </c>
      <c r="C7" s="15">
        <v>12.026244696369657</v>
      </c>
      <c r="D7" s="15">
        <v>10.52296410932345</v>
      </c>
      <c r="E7" s="15">
        <v>13.529525283415865</v>
      </c>
      <c r="F7" s="15">
        <v>1.5032805870462072</v>
      </c>
      <c r="G7" s="15">
        <v>1.5032805870462072</v>
      </c>
      <c r="H7" s="15">
        <v>0</v>
      </c>
      <c r="I7" s="15">
        <v>0</v>
      </c>
      <c r="J7" s="15">
        <v>0</v>
      </c>
    </row>
    <row r="8" spans="1:10" s="14" customFormat="1" ht="22.5" customHeight="1" x14ac:dyDescent="0.25">
      <c r="A8" s="20" t="s">
        <v>18</v>
      </c>
      <c r="B8" s="15">
        <f t="shared" si="0"/>
        <v>232.00579755171944</v>
      </c>
      <c r="C8" s="15">
        <v>154.6705317011463</v>
      </c>
      <c r="D8" s="15">
        <v>39.346012450291603</v>
      </c>
      <c r="E8" s="15">
        <v>21.708144800160884</v>
      </c>
      <c r="F8" s="15">
        <v>0</v>
      </c>
      <c r="G8" s="15">
        <v>0</v>
      </c>
      <c r="H8" s="15">
        <v>16.281108600120664</v>
      </c>
      <c r="I8" s="15">
        <v>0</v>
      </c>
      <c r="J8" s="15">
        <v>0</v>
      </c>
    </row>
    <row r="9" spans="1:10" s="14" customFormat="1" ht="22.5" customHeight="1" x14ac:dyDescent="0.25">
      <c r="A9" s="20" t="s">
        <v>5</v>
      </c>
      <c r="B9" s="15">
        <f t="shared" si="0"/>
        <v>110.18330855150111</v>
      </c>
      <c r="C9" s="15">
        <v>14.497803756776449</v>
      </c>
      <c r="D9" s="15">
        <v>86.986822540658792</v>
      </c>
      <c r="E9" s="15">
        <v>7.2489018783882253</v>
      </c>
      <c r="F9" s="15">
        <v>0</v>
      </c>
      <c r="G9" s="15">
        <v>0</v>
      </c>
      <c r="H9" s="15">
        <v>0</v>
      </c>
      <c r="I9" s="15">
        <v>0</v>
      </c>
      <c r="J9" s="15">
        <v>1.4497803756776451</v>
      </c>
    </row>
    <row r="10" spans="1:10" s="14" customFormat="1" ht="22.5" customHeight="1" x14ac:dyDescent="0.25">
      <c r="A10" s="20" t="s">
        <v>24</v>
      </c>
      <c r="B10" s="15">
        <f t="shared" si="0"/>
        <v>21.045928218646896</v>
      </c>
      <c r="C10" s="15">
        <v>9.9691238930432675</v>
      </c>
      <c r="D10" s="15">
        <v>1.1076804325603631</v>
      </c>
      <c r="E10" s="15">
        <v>7.7537630279225409</v>
      </c>
      <c r="F10" s="15">
        <v>0</v>
      </c>
      <c r="G10" s="15">
        <v>2.2153608651207262</v>
      </c>
      <c r="H10" s="15">
        <v>0</v>
      </c>
      <c r="I10" s="15">
        <v>0</v>
      </c>
      <c r="J10" s="15">
        <v>0</v>
      </c>
    </row>
    <row r="11" spans="1:10" s="14" customFormat="1" ht="22.5" customHeight="1" x14ac:dyDescent="0.25">
      <c r="A11" s="20" t="s">
        <v>17</v>
      </c>
      <c r="B11" s="15">
        <f t="shared" si="0"/>
        <v>28.862987271287167</v>
      </c>
      <c r="C11" s="15">
        <v>22.202297900990128</v>
      </c>
      <c r="D11" s="15">
        <v>4.4404595801980262</v>
      </c>
      <c r="E11" s="15">
        <v>2.2202297900990131</v>
      </c>
      <c r="F11" s="15">
        <v>0</v>
      </c>
      <c r="G11" s="15">
        <v>0</v>
      </c>
      <c r="H11" s="15">
        <v>0</v>
      </c>
      <c r="I11" s="15">
        <v>0</v>
      </c>
      <c r="J11" s="15">
        <v>0</v>
      </c>
    </row>
    <row r="12" spans="1:10" s="14" customFormat="1" ht="22.5" customHeight="1" x14ac:dyDescent="0.25">
      <c r="A12" s="20" t="s">
        <v>7</v>
      </c>
      <c r="B12" s="15">
        <f t="shared" si="0"/>
        <v>1687.9439316498988</v>
      </c>
      <c r="C12" s="15">
        <v>841.85047761782289</v>
      </c>
      <c r="D12" s="15">
        <v>722.12063191217703</v>
      </c>
      <c r="E12" s="15">
        <v>37.415576783014409</v>
      </c>
      <c r="F12" s="15">
        <v>7.4831153566028821</v>
      </c>
      <c r="G12" s="15">
        <v>3.741557678301441</v>
      </c>
      <c r="H12" s="15">
        <v>3.741557678301441</v>
      </c>
      <c r="I12" s="15">
        <v>71.591014623678817</v>
      </c>
      <c r="J12" s="15">
        <v>0</v>
      </c>
    </row>
    <row r="13" spans="1:10" s="14" customFormat="1" ht="22.5" customHeight="1" x14ac:dyDescent="0.25">
      <c r="A13" s="20" t="s">
        <v>22</v>
      </c>
      <c r="B13" s="15">
        <f t="shared" si="0"/>
        <v>31.432230456420694</v>
      </c>
      <c r="C13" s="15">
        <v>8.5724264881147345</v>
      </c>
      <c r="D13" s="15">
        <v>8.5724264881147345</v>
      </c>
      <c r="E13" s="15">
        <v>10.001164236133857</v>
      </c>
      <c r="F13" s="15">
        <v>0</v>
      </c>
      <c r="G13" s="15">
        <v>0</v>
      </c>
      <c r="H13" s="15">
        <v>4.2862132440573673</v>
      </c>
      <c r="I13" s="15">
        <v>0</v>
      </c>
      <c r="J13" s="15">
        <v>0</v>
      </c>
    </row>
    <row r="14" spans="1:10" s="14" customFormat="1" ht="22.5" customHeight="1" x14ac:dyDescent="0.25">
      <c r="A14" s="20" t="s">
        <v>32</v>
      </c>
      <c r="B14" s="15">
        <f t="shared" si="0"/>
        <v>25.79157869932218</v>
      </c>
      <c r="C14" s="15">
        <v>5.1583157398644355</v>
      </c>
      <c r="D14" s="15">
        <v>14.44328407162042</v>
      </c>
      <c r="E14" s="15">
        <v>6.1899788878373228</v>
      </c>
      <c r="F14" s="15">
        <v>0</v>
      </c>
      <c r="G14" s="15">
        <v>0</v>
      </c>
      <c r="H14" s="15">
        <v>0</v>
      </c>
      <c r="I14" s="15">
        <v>0</v>
      </c>
      <c r="J14" s="15">
        <v>0</v>
      </c>
    </row>
    <row r="15" spans="1:10" s="14" customFormat="1" ht="22.5" customHeight="1" x14ac:dyDescent="0.25">
      <c r="A15" s="20" t="s">
        <v>16</v>
      </c>
      <c r="B15" s="15">
        <f t="shared" si="0"/>
        <v>337.11067164511223</v>
      </c>
      <c r="C15" s="15">
        <v>188.51583611733258</v>
      </c>
      <c r="D15" s="15">
        <v>97.584668107795622</v>
      </c>
      <c r="E15" s="15">
        <v>31.049667125207687</v>
      </c>
      <c r="F15" s="15">
        <v>13.307000196517576</v>
      </c>
      <c r="G15" s="15">
        <v>0</v>
      </c>
      <c r="H15" s="15">
        <v>2.2178333660862628</v>
      </c>
      <c r="I15" s="15">
        <v>0</v>
      </c>
      <c r="J15" s="15">
        <v>4.4356667321725256</v>
      </c>
    </row>
    <row r="16" spans="1:10" s="14" customFormat="1" ht="22.5" customHeight="1" x14ac:dyDescent="0.25">
      <c r="A16" s="20" t="s">
        <v>31</v>
      </c>
      <c r="B16" s="15">
        <f t="shared" si="0"/>
        <v>21.045928218646896</v>
      </c>
      <c r="C16" s="15">
        <v>9.0196835222772407</v>
      </c>
      <c r="D16" s="15">
        <v>7.015309406215632</v>
      </c>
      <c r="E16" s="15">
        <v>5.0109352901540234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</row>
    <row r="17" spans="1:10" s="14" customFormat="1" ht="22.5" customHeight="1" x14ac:dyDescent="0.25">
      <c r="A17" s="20" t="s">
        <v>12</v>
      </c>
      <c r="B17" s="15">
        <f t="shared" si="0"/>
        <v>106.23182815126536</v>
      </c>
      <c r="C17" s="15">
        <v>92.784761296674802</v>
      </c>
      <c r="D17" s="15">
        <v>5.3788267418362183</v>
      </c>
      <c r="E17" s="15">
        <v>5.3788267418362183</v>
      </c>
      <c r="F17" s="15">
        <v>0</v>
      </c>
      <c r="G17" s="15">
        <v>1.3447066854590546</v>
      </c>
      <c r="H17" s="15">
        <v>0</v>
      </c>
      <c r="I17" s="15">
        <v>0</v>
      </c>
      <c r="J17" s="15">
        <v>1.3447066854590546</v>
      </c>
    </row>
    <row r="18" spans="1:10" s="14" customFormat="1" ht="22.5" customHeight="1" x14ac:dyDescent="0.25">
      <c r="A18" s="20" t="s">
        <v>9</v>
      </c>
      <c r="B18" s="15">
        <f t="shared" si="0"/>
        <v>47.102791727447823</v>
      </c>
      <c r="C18" s="15">
        <v>8.676830055056179</v>
      </c>
      <c r="D18" s="15">
        <v>17.353660110112358</v>
      </c>
      <c r="E18" s="15">
        <v>11.155924356500801</v>
      </c>
      <c r="F18" s="15">
        <v>1.2395471507223113</v>
      </c>
      <c r="G18" s="15">
        <v>1.2395471507223113</v>
      </c>
      <c r="H18" s="15">
        <v>2.4790943014446225</v>
      </c>
      <c r="I18" s="15">
        <v>0</v>
      </c>
      <c r="J18" s="15">
        <v>4.958188602889245</v>
      </c>
    </row>
    <row r="19" spans="1:10" s="14" customFormat="1" ht="22.5" customHeight="1" x14ac:dyDescent="0.25">
      <c r="A19" s="20" t="s">
        <v>26</v>
      </c>
      <c r="B19" s="15">
        <f t="shared" si="0"/>
        <v>29.063424682893334</v>
      </c>
      <c r="C19" s="15">
        <v>0</v>
      </c>
      <c r="D19" s="15">
        <v>9.2474533081933341</v>
      </c>
      <c r="E19" s="15">
        <v>6.6053237915666676</v>
      </c>
      <c r="F19" s="15">
        <v>0</v>
      </c>
      <c r="G19" s="15">
        <v>0</v>
      </c>
      <c r="H19" s="15">
        <v>0</v>
      </c>
      <c r="I19" s="15">
        <v>0</v>
      </c>
      <c r="J19" s="15">
        <v>13.210647583133335</v>
      </c>
    </row>
    <row r="20" spans="1:10" s="14" customFormat="1" ht="22.5" customHeight="1" x14ac:dyDescent="0.25">
      <c r="A20" s="20" t="s">
        <v>19</v>
      </c>
      <c r="B20" s="15">
        <f t="shared" si="0"/>
        <v>16.703117633846745</v>
      </c>
      <c r="C20" s="15">
        <v>16.703117633846745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</row>
    <row r="21" spans="1:10" s="14" customFormat="1" ht="22.5" customHeight="1" x14ac:dyDescent="0.25">
      <c r="A21" s="20" t="s">
        <v>13</v>
      </c>
      <c r="B21" s="15">
        <f t="shared" si="0"/>
        <v>242.14748249753745</v>
      </c>
      <c r="C21" s="15">
        <v>52.832177999462722</v>
      </c>
      <c r="D21" s="15">
        <v>158.49653399838814</v>
      </c>
      <c r="E21" s="15">
        <v>30.818770499686579</v>
      </c>
      <c r="F21" s="15">
        <v>0</v>
      </c>
      <c r="G21" s="15">
        <v>0</v>
      </c>
      <c r="H21" s="15">
        <v>0</v>
      </c>
      <c r="I21" s="15">
        <v>0</v>
      </c>
      <c r="J21" s="15">
        <v>0</v>
      </c>
    </row>
    <row r="22" spans="1:10" s="14" customFormat="1" ht="22.5" customHeight="1" x14ac:dyDescent="0.25">
      <c r="A22" s="20" t="s">
        <v>30</v>
      </c>
      <c r="B22" s="15">
        <f t="shared" si="0"/>
        <v>41.089669379262993</v>
      </c>
      <c r="C22" s="15">
        <v>19.882098086740157</v>
      </c>
      <c r="D22" s="15">
        <v>7.9528392346960626</v>
      </c>
      <c r="E22" s="15">
        <v>11.929258852044093</v>
      </c>
      <c r="F22" s="15">
        <v>1.3254732057826772</v>
      </c>
      <c r="G22" s="15">
        <v>0</v>
      </c>
      <c r="H22" s="15">
        <v>0</v>
      </c>
      <c r="I22" s="15">
        <v>0</v>
      </c>
      <c r="J22" s="15">
        <v>0</v>
      </c>
    </row>
    <row r="23" spans="1:10" s="14" customFormat="1" ht="22.5" customHeight="1" x14ac:dyDescent="0.25">
      <c r="A23" s="20" t="s">
        <v>29</v>
      </c>
      <c r="B23" s="15">
        <f t="shared" si="0"/>
        <v>84.068518959871398</v>
      </c>
      <c r="C23" s="15">
        <v>22.206778593173574</v>
      </c>
      <c r="D23" s="15">
        <v>26.965374005996487</v>
      </c>
      <c r="E23" s="15">
        <v>28.551572476937459</v>
      </c>
      <c r="F23" s="15">
        <v>0</v>
      </c>
      <c r="G23" s="15">
        <v>0</v>
      </c>
      <c r="H23" s="15">
        <v>1.5861984709409693</v>
      </c>
      <c r="I23" s="15">
        <v>0</v>
      </c>
      <c r="J23" s="15">
        <v>4.758595412822908</v>
      </c>
    </row>
    <row r="24" spans="1:10" s="14" customFormat="1" ht="22.5" customHeight="1" x14ac:dyDescent="0.25">
      <c r="A24" s="20" t="s">
        <v>20</v>
      </c>
      <c r="B24" s="15">
        <f t="shared" si="0"/>
        <v>43.094043495324605</v>
      </c>
      <c r="C24" s="15">
        <v>26.748026997098027</v>
      </c>
      <c r="D24" s="15">
        <v>14.860014998387799</v>
      </c>
      <c r="E24" s="15">
        <v>1.4860014998387796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</row>
    <row r="25" spans="1:10" s="14" customFormat="1" ht="22.5" customHeight="1" x14ac:dyDescent="0.25">
      <c r="A25" s="20" t="s">
        <v>14</v>
      </c>
      <c r="B25" s="15">
        <f t="shared" si="0"/>
        <v>113.79030764236788</v>
      </c>
      <c r="C25" s="15">
        <v>41.058358427658519</v>
      </c>
      <c r="D25" s="15">
        <v>56.308605843645971</v>
      </c>
      <c r="E25" s="15">
        <v>15.250247415987451</v>
      </c>
      <c r="F25" s="15">
        <v>1.1730959550759574</v>
      </c>
      <c r="G25" s="15">
        <v>0</v>
      </c>
      <c r="H25" s="15">
        <v>0</v>
      </c>
      <c r="I25" s="15">
        <v>0</v>
      </c>
      <c r="J25" s="15">
        <v>0</v>
      </c>
    </row>
    <row r="26" spans="1:10" s="14" customFormat="1" ht="22.5" customHeight="1" x14ac:dyDescent="0.25">
      <c r="A26" s="20" t="s">
        <v>11</v>
      </c>
      <c r="B26" s="15">
        <f>SUM(C26:J26)</f>
        <v>62.636691126925264</v>
      </c>
      <c r="C26" s="15">
        <v>51.583157398644332</v>
      </c>
      <c r="D26" s="15">
        <v>7.3690224855206239</v>
      </c>
      <c r="E26" s="15">
        <v>1.842255621380156</v>
      </c>
      <c r="F26" s="15">
        <v>1.842255621380156</v>
      </c>
      <c r="G26" s="15">
        <v>0</v>
      </c>
      <c r="H26" s="15">
        <v>0</v>
      </c>
      <c r="I26" s="15">
        <v>0</v>
      </c>
      <c r="J26" s="15">
        <v>0</v>
      </c>
    </row>
    <row r="27" spans="1:10" s="14" customFormat="1" ht="22.5" customHeight="1" x14ac:dyDescent="0.25">
      <c r="A27" s="20" t="s">
        <v>25</v>
      </c>
      <c r="B27" s="15">
        <f t="shared" si="0"/>
        <v>17.777926942459494</v>
      </c>
      <c r="C27" s="15">
        <v>7.6191115467683561</v>
      </c>
      <c r="D27" s="15">
        <v>6.3492596223069633</v>
      </c>
      <c r="E27" s="15">
        <v>3.8095557733841776</v>
      </c>
      <c r="F27" s="15">
        <v>0</v>
      </c>
      <c r="G27" s="15">
        <v>0</v>
      </c>
      <c r="H27" s="15">
        <v>0</v>
      </c>
      <c r="I27" s="15">
        <v>0</v>
      </c>
      <c r="J27" s="15">
        <v>0</v>
      </c>
    </row>
    <row r="28" spans="1:10" s="14" customFormat="1" ht="22.5" customHeight="1" x14ac:dyDescent="0.25">
      <c r="A28" s="20" t="s">
        <v>3</v>
      </c>
      <c r="B28" s="15">
        <f t="shared" si="0"/>
        <v>54.11810113366348</v>
      </c>
      <c r="C28" s="15">
        <v>35.668748474460017</v>
      </c>
      <c r="D28" s="15">
        <v>15.989438971309664</v>
      </c>
      <c r="E28" s="15">
        <v>2.4599136878937937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</row>
    <row r="29" spans="1:10" s="14" customFormat="1" ht="22.5" customHeight="1" x14ac:dyDescent="0.25">
      <c r="A29" s="20" t="s">
        <v>4</v>
      </c>
      <c r="B29" s="15">
        <f t="shared" si="0"/>
        <v>63.019104609594933</v>
      </c>
      <c r="C29" s="15">
        <v>20.112480194551576</v>
      </c>
      <c r="D29" s="15">
        <v>33.520800324252619</v>
      </c>
      <c r="E29" s="15">
        <v>9.3858240907907362</v>
      </c>
      <c r="F29" s="15">
        <v>0</v>
      </c>
      <c r="G29" s="15">
        <v>0</v>
      </c>
      <c r="H29" s="15">
        <v>0</v>
      </c>
      <c r="I29" s="15">
        <v>0</v>
      </c>
      <c r="J29" s="15">
        <v>0</v>
      </c>
    </row>
    <row r="30" spans="1:10" s="14" customFormat="1" ht="22.5" customHeight="1" x14ac:dyDescent="0.25">
      <c r="A30" s="20" t="s">
        <v>23</v>
      </c>
      <c r="B30" s="15">
        <f t="shared" si="0"/>
        <v>25.918630811141504</v>
      </c>
      <c r="C30" s="15">
        <v>0</v>
      </c>
      <c r="D30" s="15">
        <v>17.733800028675766</v>
      </c>
      <c r="E30" s="15">
        <v>8.1848307824657383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</row>
    <row r="31" spans="1:10" s="14" customFormat="1" ht="22.5" customHeight="1" x14ac:dyDescent="0.25">
      <c r="A31" s="20" t="s">
        <v>6</v>
      </c>
      <c r="B31" s="15">
        <f t="shared" si="0"/>
        <v>202.92565131369454</v>
      </c>
      <c r="C31" s="15">
        <v>62.533582083952574</v>
      </c>
      <c r="D31" s="15">
        <v>110.0757921716333</v>
      </c>
      <c r="E31" s="15">
        <v>21.47820335056262</v>
      </c>
      <c r="F31" s="15">
        <v>2.6847754188203266</v>
      </c>
      <c r="G31" s="15">
        <v>0</v>
      </c>
      <c r="H31" s="15">
        <v>4.0271631282304901</v>
      </c>
      <c r="I31" s="15">
        <v>0</v>
      </c>
      <c r="J31" s="15">
        <v>2.126135160495259</v>
      </c>
    </row>
    <row r="32" spans="1:10" s="14" customFormat="1" ht="22.5" customHeight="1" x14ac:dyDescent="0.25">
      <c r="A32" s="20" t="s">
        <v>2</v>
      </c>
      <c r="B32" s="15">
        <f t="shared" si="0"/>
        <v>52.793782521265626</v>
      </c>
      <c r="C32" s="15">
        <v>4.2805769611836988</v>
      </c>
      <c r="D32" s="15">
        <v>11.414871896489863</v>
      </c>
      <c r="E32" s="15">
        <v>24.256602780040968</v>
      </c>
      <c r="F32" s="15">
        <v>12.841730883551097</v>
      </c>
      <c r="G32" s="15">
        <v>0</v>
      </c>
      <c r="H32" s="15">
        <v>0</v>
      </c>
      <c r="I32" s="15">
        <v>0</v>
      </c>
      <c r="J32" s="15">
        <v>0</v>
      </c>
    </row>
    <row r="33" spans="1:10" s="14" customFormat="1" ht="22.5" customHeight="1" x14ac:dyDescent="0.25">
      <c r="A33" s="20" t="s">
        <v>27</v>
      </c>
      <c r="B33" s="15">
        <f t="shared" si="0"/>
        <v>71.222093590722508</v>
      </c>
      <c r="C33" s="15">
        <v>44.982374899403681</v>
      </c>
      <c r="D33" s="15">
        <v>14.994124966467902</v>
      </c>
      <c r="E33" s="15">
        <v>2.49902082774465</v>
      </c>
      <c r="F33" s="15">
        <v>0</v>
      </c>
      <c r="G33" s="15">
        <v>6.2475520693616247</v>
      </c>
      <c r="H33" s="15">
        <v>0</v>
      </c>
      <c r="I33" s="15">
        <v>0</v>
      </c>
      <c r="J33" s="15">
        <v>2.49902082774465</v>
      </c>
    </row>
    <row r="34" spans="1:10" s="14" customFormat="1" ht="22.5" customHeight="1" x14ac:dyDescent="0.25">
      <c r="A34" s="20" t="s">
        <v>21</v>
      </c>
      <c r="B34" s="15">
        <f t="shared" si="0"/>
        <v>50.973307261911629</v>
      </c>
      <c r="C34" s="15">
        <v>2.9127604149663786</v>
      </c>
      <c r="D34" s="15">
        <v>17.476562489798273</v>
      </c>
      <c r="E34" s="15">
        <v>23.302083319731029</v>
      </c>
      <c r="F34" s="15">
        <v>2.9127604149663786</v>
      </c>
      <c r="G34" s="15">
        <v>1.4563802074831893</v>
      </c>
      <c r="H34" s="15">
        <v>2.9127604149663786</v>
      </c>
      <c r="I34" s="15">
        <v>0</v>
      </c>
      <c r="J34" s="15">
        <v>0</v>
      </c>
    </row>
    <row r="35" spans="1:10" s="14" customFormat="1" ht="22.5" customHeight="1" x14ac:dyDescent="0.25">
      <c r="A35" s="20" t="s">
        <v>15</v>
      </c>
      <c r="B35" s="15">
        <f t="shared" si="0"/>
        <v>92.037586962012725</v>
      </c>
      <c r="C35" s="15">
        <v>32.95172866541197</v>
      </c>
      <c r="D35" s="15">
        <v>37.496794688227403</v>
      </c>
      <c r="E35" s="15">
        <v>15.907731079854043</v>
      </c>
      <c r="F35" s="15">
        <v>4.5450660228154414</v>
      </c>
      <c r="G35" s="15">
        <v>0</v>
      </c>
      <c r="H35" s="15">
        <v>0</v>
      </c>
      <c r="I35" s="15">
        <v>0</v>
      </c>
      <c r="J35" s="15">
        <v>1.1362665057038603</v>
      </c>
    </row>
    <row r="36" spans="1:10" ht="22.5" customHeight="1" x14ac:dyDescent="0.2">
      <c r="A36" s="21"/>
      <c r="B36" s="17"/>
      <c r="C36" s="17"/>
      <c r="D36" s="17"/>
      <c r="E36" s="17"/>
      <c r="F36" s="17"/>
      <c r="G36" s="17"/>
      <c r="H36" s="17"/>
      <c r="I36" s="17"/>
      <c r="J36" s="17"/>
    </row>
  </sheetData>
  <mergeCells count="2">
    <mergeCell ref="A2:J2"/>
    <mergeCell ref="A1:B1"/>
  </mergeCells>
  <hyperlinks>
    <hyperlink ref="A1" location="'فهرست جداول'!A1" display="'فهرست جداول'!A1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7"/>
  <sheetViews>
    <sheetView rightToLeft="1" workbookViewId="0">
      <selection activeCell="B6" sqref="B6"/>
    </sheetView>
  </sheetViews>
  <sheetFormatPr defaultRowHeight="22.5" customHeight="1" x14ac:dyDescent="0.2"/>
  <cols>
    <col min="1" max="1" width="19" style="10" customWidth="1"/>
    <col min="2" max="3" width="13.7109375" style="9" customWidth="1"/>
    <col min="4" max="14" width="13" style="9" customWidth="1"/>
    <col min="15" max="17" width="12" style="9" bestFit="1" customWidth="1"/>
    <col min="18" max="18" width="11" style="9" customWidth="1"/>
    <col min="19" max="23" width="12" style="9" bestFit="1" customWidth="1"/>
    <col min="24" max="24" width="10" style="9" customWidth="1"/>
    <col min="25" max="29" width="12" style="9" bestFit="1" customWidth="1"/>
    <col min="30" max="30" width="11" style="9" customWidth="1"/>
    <col min="31" max="31" width="12" style="9" bestFit="1" customWidth="1"/>
    <col min="32" max="32" width="10" style="9" customWidth="1"/>
    <col min="33" max="33" width="7.28515625" style="9" customWidth="1"/>
    <col min="34" max="34" width="11.28515625" style="9" bestFit="1" customWidth="1"/>
    <col min="35" max="35" width="13.85546875" style="9" bestFit="1" customWidth="1"/>
    <col min="36" max="36" width="12" style="9" bestFit="1" customWidth="1"/>
    <col min="37" max="37" width="20.7109375" style="9" bestFit="1" customWidth="1"/>
    <col min="38" max="38" width="13.85546875" style="9" bestFit="1" customWidth="1"/>
    <col min="39" max="39" width="12" style="9" bestFit="1" customWidth="1"/>
    <col min="40" max="40" width="21.85546875" style="9" bestFit="1" customWidth="1"/>
    <col min="41" max="41" width="13.85546875" style="9" bestFit="1" customWidth="1"/>
    <col min="42" max="42" width="12" style="9" bestFit="1" customWidth="1"/>
    <col min="43" max="43" width="21.85546875" style="9" bestFit="1" customWidth="1"/>
    <col min="44" max="44" width="13.85546875" style="9" bestFit="1" customWidth="1"/>
    <col min="45" max="45" width="12" style="9" bestFit="1" customWidth="1"/>
    <col min="46" max="46" width="21.85546875" style="9" bestFit="1" customWidth="1"/>
    <col min="47" max="47" width="13.85546875" style="9" bestFit="1" customWidth="1"/>
    <col min="48" max="48" width="12" style="9" bestFit="1" customWidth="1"/>
    <col min="49" max="49" width="21.85546875" style="9" bestFit="1" customWidth="1"/>
    <col min="50" max="50" width="13.85546875" style="9" bestFit="1" customWidth="1"/>
    <col min="51" max="51" width="12" style="9" bestFit="1" customWidth="1"/>
    <col min="52" max="52" width="21.85546875" style="9" bestFit="1" customWidth="1"/>
    <col min="53" max="53" width="13.85546875" style="9" bestFit="1" customWidth="1"/>
    <col min="54" max="54" width="20.7109375" style="9" bestFit="1" customWidth="1"/>
    <col min="55" max="55" width="13.85546875" style="9" bestFit="1" customWidth="1"/>
    <col min="56" max="56" width="12" style="9" bestFit="1" customWidth="1"/>
    <col min="57" max="57" width="21.85546875" style="9" bestFit="1" customWidth="1"/>
    <col min="58" max="58" width="13.85546875" style="9" bestFit="1" customWidth="1"/>
    <col min="59" max="59" width="21.85546875" style="9" bestFit="1" customWidth="1"/>
    <col min="60" max="60" width="13.85546875" style="9" bestFit="1" customWidth="1"/>
    <col min="61" max="61" width="21.85546875" style="9" bestFit="1" customWidth="1"/>
    <col min="62" max="62" width="13.85546875" style="9" bestFit="1" customWidth="1"/>
    <col min="63" max="63" width="12" style="9" bestFit="1" customWidth="1"/>
    <col min="64" max="64" width="21.85546875" style="9" bestFit="1" customWidth="1"/>
    <col min="65" max="65" width="13.85546875" style="9" bestFit="1" customWidth="1"/>
    <col min="66" max="66" width="12" style="9" bestFit="1" customWidth="1"/>
    <col min="67" max="67" width="21.85546875" style="9" bestFit="1" customWidth="1"/>
    <col min="68" max="68" width="13.85546875" style="9" bestFit="1" customWidth="1"/>
    <col min="69" max="69" width="21.85546875" style="9" bestFit="1" customWidth="1"/>
    <col min="70" max="70" width="13.85546875" style="9" bestFit="1" customWidth="1"/>
    <col min="71" max="71" width="12" style="9" bestFit="1" customWidth="1"/>
    <col min="72" max="72" width="21.85546875" style="9" bestFit="1" customWidth="1"/>
    <col min="73" max="73" width="13.85546875" style="9" bestFit="1" customWidth="1"/>
    <col min="74" max="74" width="12" style="9" bestFit="1" customWidth="1"/>
    <col min="75" max="75" width="21.85546875" style="9" bestFit="1" customWidth="1"/>
    <col min="76" max="76" width="12.85546875" style="9" bestFit="1" customWidth="1"/>
    <col min="77" max="77" width="11" style="9" bestFit="1" customWidth="1"/>
    <col min="78" max="78" width="21.85546875" style="9" bestFit="1" customWidth="1"/>
    <col min="79" max="79" width="13.85546875" style="9" bestFit="1" customWidth="1"/>
    <col min="80" max="80" width="12" style="9" bestFit="1" customWidth="1"/>
    <col min="81" max="81" width="21.85546875" style="9" bestFit="1" customWidth="1"/>
    <col min="82" max="82" width="13.85546875" style="9" bestFit="1" customWidth="1"/>
    <col min="83" max="83" width="12" style="9" bestFit="1" customWidth="1"/>
    <col min="84" max="84" width="21.85546875" style="9" bestFit="1" customWidth="1"/>
    <col min="85" max="85" width="13.85546875" style="9" bestFit="1" customWidth="1"/>
    <col min="86" max="86" width="12" style="9" bestFit="1" customWidth="1"/>
    <col min="87" max="87" width="21.85546875" style="9" bestFit="1" customWidth="1"/>
    <col min="88" max="88" width="13.85546875" style="9" bestFit="1" customWidth="1"/>
    <col min="89" max="89" width="12" style="9" bestFit="1" customWidth="1"/>
    <col min="90" max="90" width="21.85546875" style="9" bestFit="1" customWidth="1"/>
    <col min="91" max="91" width="13.85546875" style="9" bestFit="1" customWidth="1"/>
    <col min="92" max="92" width="12" style="9" bestFit="1" customWidth="1"/>
    <col min="93" max="93" width="21.85546875" style="9" bestFit="1" customWidth="1"/>
    <col min="94" max="94" width="11.85546875" style="9" bestFit="1" customWidth="1"/>
    <col min="95" max="95" width="21.85546875" style="9" bestFit="1" customWidth="1"/>
    <col min="96" max="96" width="13.85546875" style="9" bestFit="1" customWidth="1"/>
    <col min="97" max="97" width="12" style="9" bestFit="1" customWidth="1"/>
    <col min="98" max="98" width="21.85546875" style="9" bestFit="1" customWidth="1"/>
    <col min="99" max="99" width="13.85546875" style="9" bestFit="1" customWidth="1"/>
    <col min="100" max="100" width="12" style="9" bestFit="1" customWidth="1"/>
    <col min="101" max="101" width="21.85546875" style="9" bestFit="1" customWidth="1"/>
    <col min="102" max="102" width="13.85546875" style="9" bestFit="1" customWidth="1"/>
    <col min="103" max="103" width="12" style="9" bestFit="1" customWidth="1"/>
    <col min="104" max="104" width="21.85546875" style="9" bestFit="1" customWidth="1"/>
    <col min="105" max="105" width="13.85546875" style="9" bestFit="1" customWidth="1"/>
    <col min="106" max="106" width="12" style="9" bestFit="1" customWidth="1"/>
    <col min="107" max="107" width="21.85546875" style="9" bestFit="1" customWidth="1"/>
    <col min="108" max="108" width="13.85546875" style="9" bestFit="1" customWidth="1"/>
    <col min="109" max="109" width="12" style="9" bestFit="1" customWidth="1"/>
    <col min="110" max="110" width="21.85546875" style="9" bestFit="1" customWidth="1"/>
    <col min="111" max="111" width="12.85546875" style="9" bestFit="1" customWidth="1"/>
    <col min="112" max="112" width="21.85546875" style="9" bestFit="1" customWidth="1"/>
    <col min="113" max="113" width="13.85546875" style="9" bestFit="1" customWidth="1"/>
    <col min="114" max="114" width="12" style="9" bestFit="1" customWidth="1"/>
    <col min="115" max="115" width="21.85546875" style="9" bestFit="1" customWidth="1"/>
    <col min="116" max="116" width="11.85546875" style="9" bestFit="1" customWidth="1"/>
    <col min="117" max="117" width="10" style="9" bestFit="1" customWidth="1"/>
    <col min="118" max="118" width="21.85546875" style="9" bestFit="1" customWidth="1"/>
    <col min="119" max="119" width="9.140625" style="9"/>
    <col min="120" max="120" width="12.140625" style="9" bestFit="1" customWidth="1"/>
    <col min="121" max="121" width="11.28515625" style="9" bestFit="1" customWidth="1"/>
    <col min="122" max="16384" width="9.140625" style="9"/>
  </cols>
  <sheetData>
    <row r="1" spans="1:14" ht="22.5" customHeight="1" x14ac:dyDescent="0.2">
      <c r="A1" s="8" t="s">
        <v>144</v>
      </c>
      <c r="B1" s="8"/>
    </row>
    <row r="2" spans="1:14" s="10" customFormat="1" ht="30" customHeight="1" x14ac:dyDescent="0.2">
      <c r="A2" s="22" t="s">
        <v>171</v>
      </c>
      <c r="B2" s="22"/>
      <c r="C2" s="22"/>
      <c r="D2" s="22"/>
      <c r="E2" s="22"/>
      <c r="F2" s="22"/>
      <c r="G2" s="22"/>
      <c r="H2" s="22"/>
      <c r="I2" s="22"/>
      <c r="J2" s="22"/>
      <c r="K2" s="22"/>
    </row>
    <row r="3" spans="1:14" ht="22.5" customHeight="1" x14ac:dyDescent="0.2">
      <c r="A3" s="25" t="s">
        <v>86</v>
      </c>
      <c r="B3" s="25" t="s">
        <v>94</v>
      </c>
      <c r="C3" s="25" t="s">
        <v>127</v>
      </c>
      <c r="D3" s="25"/>
      <c r="E3" s="25"/>
      <c r="F3" s="25"/>
      <c r="G3" s="25"/>
      <c r="H3" s="25"/>
      <c r="I3" s="25"/>
      <c r="J3" s="25"/>
      <c r="K3" s="25"/>
      <c r="L3" s="25"/>
      <c r="M3" s="25"/>
      <c r="N3" s="25" t="s">
        <v>126</v>
      </c>
    </row>
    <row r="4" spans="1:14" ht="57.75" customHeight="1" x14ac:dyDescent="0.2">
      <c r="A4" s="25"/>
      <c r="B4" s="25"/>
      <c r="C4" s="19" t="s">
        <v>96</v>
      </c>
      <c r="D4" s="19" t="s">
        <v>87</v>
      </c>
      <c r="E4" s="19" t="s">
        <v>88</v>
      </c>
      <c r="F4" s="19" t="s">
        <v>89</v>
      </c>
      <c r="G4" s="19" t="s">
        <v>90</v>
      </c>
      <c r="H4" s="19" t="s">
        <v>91</v>
      </c>
      <c r="I4" s="19" t="s">
        <v>92</v>
      </c>
      <c r="J4" s="19" t="s">
        <v>160</v>
      </c>
      <c r="K4" s="19" t="s">
        <v>93</v>
      </c>
      <c r="L4" s="19" t="s">
        <v>97</v>
      </c>
      <c r="M4" s="19" t="s">
        <v>98</v>
      </c>
      <c r="N4" s="25"/>
    </row>
    <row r="5" spans="1:14" ht="22.5" customHeight="1" x14ac:dyDescent="0.2">
      <c r="A5" s="12" t="s">
        <v>95</v>
      </c>
      <c r="B5" s="23">
        <f t="shared" ref="B5:M5" si="0">SUM(B6:B36)</f>
        <v>4264.3343814192158</v>
      </c>
      <c r="C5" s="23">
        <f t="shared" si="0"/>
        <v>3675.6143043375478</v>
      </c>
      <c r="D5" s="23">
        <f t="shared" si="0"/>
        <v>1288.5859694697804</v>
      </c>
      <c r="E5" s="23">
        <f t="shared" si="0"/>
        <v>1489.5644233953644</v>
      </c>
      <c r="F5" s="23">
        <f t="shared" si="0"/>
        <v>876.92300005527125</v>
      </c>
      <c r="G5" s="23">
        <f t="shared" si="0"/>
        <v>1960.2458485953644</v>
      </c>
      <c r="H5" s="23">
        <f t="shared" si="0"/>
        <v>2199.8036554998107</v>
      </c>
      <c r="I5" s="23">
        <f t="shared" si="0"/>
        <v>519.03666780592732</v>
      </c>
      <c r="J5" s="23">
        <f t="shared" si="0"/>
        <v>0</v>
      </c>
      <c r="K5" s="23">
        <f t="shared" si="0"/>
        <v>1846.2806632044392</v>
      </c>
      <c r="L5" s="23">
        <f t="shared" si="0"/>
        <v>4.0271631282304901</v>
      </c>
      <c r="M5" s="23">
        <f t="shared" si="0"/>
        <v>20.369697096294871</v>
      </c>
      <c r="N5" s="23">
        <f>SUM(N6:N36)</f>
        <v>588.72007708166814</v>
      </c>
    </row>
    <row r="6" spans="1:14" ht="22.5" customHeight="1" x14ac:dyDescent="0.2">
      <c r="A6" s="20" t="s">
        <v>8</v>
      </c>
      <c r="B6" s="24">
        <v>242.44195629218731</v>
      </c>
      <c r="C6" s="24">
        <v>193.49827497498518</v>
      </c>
      <c r="D6" s="24">
        <v>51.220131611025479</v>
      </c>
      <c r="E6" s="24">
        <v>45.529005876467082</v>
      </c>
      <c r="F6" s="24">
        <v>30.732078966615255</v>
      </c>
      <c r="G6" s="24">
        <v>80.813985430729147</v>
      </c>
      <c r="H6" s="24">
        <v>59.187707639407236</v>
      </c>
      <c r="I6" s="24">
        <v>97.88736263440434</v>
      </c>
      <c r="J6" s="24">
        <v>0</v>
      </c>
      <c r="K6" s="24">
        <v>158.21329542072334</v>
      </c>
      <c r="L6" s="24">
        <v>0</v>
      </c>
      <c r="M6" s="24">
        <v>0</v>
      </c>
      <c r="N6" s="24">
        <v>48.94368131720212</v>
      </c>
    </row>
    <row r="7" spans="1:14" ht="22.5" customHeight="1" x14ac:dyDescent="0.2">
      <c r="A7" s="20" t="s">
        <v>10</v>
      </c>
      <c r="B7" s="24">
        <v>70.67070715806237</v>
      </c>
      <c r="C7" s="24">
        <v>67.015325753335006</v>
      </c>
      <c r="D7" s="24">
        <v>7.310762809454725</v>
      </c>
      <c r="E7" s="24">
        <v>29.243051237818911</v>
      </c>
      <c r="F7" s="24">
        <v>20.713827960121726</v>
      </c>
      <c r="G7" s="24">
        <v>53.612260602668009</v>
      </c>
      <c r="H7" s="24">
        <v>48.738418729698189</v>
      </c>
      <c r="I7" s="24">
        <v>13.403065150666999</v>
      </c>
      <c r="J7" s="24">
        <v>0</v>
      </c>
      <c r="K7" s="24">
        <v>20.713827960121726</v>
      </c>
      <c r="L7" s="24">
        <v>0</v>
      </c>
      <c r="M7" s="24">
        <v>0</v>
      </c>
      <c r="N7" s="24">
        <v>3.6553814047273629</v>
      </c>
    </row>
    <row r="8" spans="1:14" ht="22.5" customHeight="1" x14ac:dyDescent="0.2">
      <c r="A8" s="20" t="s">
        <v>28</v>
      </c>
      <c r="B8" s="24">
        <v>39.085295263201381</v>
      </c>
      <c r="C8" s="24">
        <v>22.549208805693102</v>
      </c>
      <c r="D8" s="24">
        <v>7.516402935231036</v>
      </c>
      <c r="E8" s="24">
        <v>7.516402935231036</v>
      </c>
      <c r="F8" s="24">
        <v>6.0131223481848286</v>
      </c>
      <c r="G8" s="24">
        <v>10.52296410932345</v>
      </c>
      <c r="H8" s="24">
        <v>18.039367044554485</v>
      </c>
      <c r="I8" s="24">
        <v>1.5032805870462072</v>
      </c>
      <c r="J8" s="24">
        <v>0</v>
      </c>
      <c r="K8" s="24">
        <v>37.582014676155161</v>
      </c>
      <c r="L8" s="24">
        <v>0</v>
      </c>
      <c r="M8" s="24">
        <v>0</v>
      </c>
      <c r="N8" s="24">
        <v>16.536086457508279</v>
      </c>
    </row>
    <row r="9" spans="1:14" ht="22.5" customHeight="1" x14ac:dyDescent="0.2">
      <c r="A9" s="20" t="s">
        <v>18</v>
      </c>
      <c r="B9" s="24">
        <v>232.00579755171944</v>
      </c>
      <c r="C9" s="24">
        <v>181.8057127013474</v>
      </c>
      <c r="D9" s="24">
        <v>52.913602950392153</v>
      </c>
      <c r="E9" s="24">
        <v>67.837952500502766</v>
      </c>
      <c r="F9" s="24">
        <v>33.918976250251383</v>
      </c>
      <c r="G9" s="24">
        <v>63.767675350472594</v>
      </c>
      <c r="H9" s="24">
        <v>54.270362000402208</v>
      </c>
      <c r="I9" s="24">
        <v>66.481193450492711</v>
      </c>
      <c r="J9" s="24">
        <v>0</v>
      </c>
      <c r="K9" s="24">
        <v>69.194711550512821</v>
      </c>
      <c r="L9" s="24">
        <v>0</v>
      </c>
      <c r="M9" s="24">
        <v>1.3567590500100557</v>
      </c>
      <c r="N9" s="24">
        <v>50.200084850372043</v>
      </c>
    </row>
    <row r="10" spans="1:14" ht="22.5" customHeight="1" x14ac:dyDescent="0.2">
      <c r="A10" s="20" t="s">
        <v>5</v>
      </c>
      <c r="B10" s="24">
        <v>110.18330855150111</v>
      </c>
      <c r="C10" s="24">
        <v>108.73352817582347</v>
      </c>
      <c r="D10" s="24">
        <v>81.187701037948202</v>
      </c>
      <c r="E10" s="24">
        <v>17.397364508131737</v>
      </c>
      <c r="F10" s="24">
        <v>30.445387889230535</v>
      </c>
      <c r="G10" s="24">
        <v>97.135285170402327</v>
      </c>
      <c r="H10" s="24">
        <v>75.388579535237611</v>
      </c>
      <c r="I10" s="24">
        <v>1.4497803756776451</v>
      </c>
      <c r="J10" s="24">
        <v>0</v>
      </c>
      <c r="K10" s="24">
        <v>53.641873900072895</v>
      </c>
      <c r="L10" s="24">
        <v>0</v>
      </c>
      <c r="M10" s="24">
        <v>0</v>
      </c>
      <c r="N10" s="24">
        <v>1.4497803756776451</v>
      </c>
    </row>
    <row r="11" spans="1:14" ht="22.5" customHeight="1" x14ac:dyDescent="0.2">
      <c r="A11" s="20" t="s">
        <v>24</v>
      </c>
      <c r="B11" s="24">
        <v>21.045928218646896</v>
      </c>
      <c r="C11" s="24">
        <v>21.045928218646896</v>
      </c>
      <c r="D11" s="24">
        <v>6.646082595362178</v>
      </c>
      <c r="E11" s="24">
        <v>16.615206488405445</v>
      </c>
      <c r="F11" s="24">
        <v>8.8614434604829047</v>
      </c>
      <c r="G11" s="24">
        <v>19.938247786086539</v>
      </c>
      <c r="H11" s="24">
        <v>2.2153608651207262</v>
      </c>
      <c r="I11" s="24">
        <v>3.3230412976810895</v>
      </c>
      <c r="J11" s="24">
        <v>0</v>
      </c>
      <c r="K11" s="24">
        <v>17.722886920965809</v>
      </c>
      <c r="L11" s="24">
        <v>0</v>
      </c>
      <c r="M11" s="24">
        <v>0</v>
      </c>
      <c r="N11" s="24">
        <v>0</v>
      </c>
    </row>
    <row r="12" spans="1:14" ht="22.5" customHeight="1" x14ac:dyDescent="0.2">
      <c r="A12" s="20" t="s">
        <v>17</v>
      </c>
      <c r="B12" s="24">
        <v>28.862987271287167</v>
      </c>
      <c r="C12" s="24">
        <v>13.321378740594074</v>
      </c>
      <c r="D12" s="24">
        <v>2.2202297900990131</v>
      </c>
      <c r="E12" s="24">
        <v>8.8809191603960524</v>
      </c>
      <c r="F12" s="24">
        <v>4.4404595801980262</v>
      </c>
      <c r="G12" s="24">
        <v>4.4404595801980262</v>
      </c>
      <c r="H12" s="24">
        <v>6.6606893702970389</v>
      </c>
      <c r="I12" s="24">
        <v>0</v>
      </c>
      <c r="J12" s="24">
        <v>0</v>
      </c>
      <c r="K12" s="24">
        <v>8.8809191603960524</v>
      </c>
      <c r="L12" s="24">
        <v>0</v>
      </c>
      <c r="M12" s="24">
        <v>0</v>
      </c>
      <c r="N12" s="24">
        <v>15.541608530693093</v>
      </c>
    </row>
    <row r="13" spans="1:14" ht="22.5" customHeight="1" x14ac:dyDescent="0.2">
      <c r="A13" s="20" t="s">
        <v>7</v>
      </c>
      <c r="B13" s="24">
        <v>1687.9439316498988</v>
      </c>
      <c r="C13" s="24">
        <v>1560.7309705876496</v>
      </c>
      <c r="D13" s="24">
        <v>521.2259638083209</v>
      </c>
      <c r="E13" s="24">
        <v>612.07142041670863</v>
      </c>
      <c r="F13" s="24">
        <v>190.6221454432218</v>
      </c>
      <c r="G13" s="24">
        <v>821.7959465517423</v>
      </c>
      <c r="H13" s="24">
        <v>1177.0466298402289</v>
      </c>
      <c r="I13" s="24">
        <v>118.03374558802129</v>
      </c>
      <c r="J13" s="24">
        <v>0</v>
      </c>
      <c r="K13" s="24">
        <v>717.03233155930218</v>
      </c>
      <c r="L13" s="24">
        <v>0</v>
      </c>
      <c r="M13" s="24">
        <v>3.741557678301441</v>
      </c>
      <c r="N13" s="24">
        <v>127.21296106224909</v>
      </c>
    </row>
    <row r="14" spans="1:14" ht="22.5" customHeight="1" x14ac:dyDescent="0.2">
      <c r="A14" s="20" t="s">
        <v>22</v>
      </c>
      <c r="B14" s="24">
        <v>31.432230456420694</v>
      </c>
      <c r="C14" s="24">
        <v>24.288541716325081</v>
      </c>
      <c r="D14" s="24">
        <v>11.429901984152979</v>
      </c>
      <c r="E14" s="24">
        <v>11.429901984152979</v>
      </c>
      <c r="F14" s="24">
        <v>10.001164236133857</v>
      </c>
      <c r="G14" s="24">
        <v>12.858639732172101</v>
      </c>
      <c r="H14" s="24">
        <v>12.858639732172101</v>
      </c>
      <c r="I14" s="24">
        <v>2.8574754960382447</v>
      </c>
      <c r="J14" s="24">
        <v>0</v>
      </c>
      <c r="K14" s="24">
        <v>30.003492708401584</v>
      </c>
      <c r="L14" s="24">
        <v>0</v>
      </c>
      <c r="M14" s="24">
        <v>0</v>
      </c>
      <c r="N14" s="24">
        <v>7.1436887400956115</v>
      </c>
    </row>
    <row r="15" spans="1:14" ht="22.5" customHeight="1" x14ac:dyDescent="0.2">
      <c r="A15" s="20" t="s">
        <v>32</v>
      </c>
      <c r="B15" s="24">
        <v>25.79157869932218</v>
      </c>
      <c r="C15" s="24">
        <v>17.538273515539082</v>
      </c>
      <c r="D15" s="24">
        <v>0</v>
      </c>
      <c r="E15" s="24">
        <v>3.0949894439186609</v>
      </c>
      <c r="F15" s="24">
        <v>4.1266525918915482</v>
      </c>
      <c r="G15" s="24">
        <v>11.348294627701758</v>
      </c>
      <c r="H15" s="24">
        <v>6.1899788878373228</v>
      </c>
      <c r="I15" s="24">
        <v>0</v>
      </c>
      <c r="J15" s="24">
        <v>0</v>
      </c>
      <c r="K15" s="24">
        <v>2.0633262959457741</v>
      </c>
      <c r="L15" s="24">
        <v>0</v>
      </c>
      <c r="M15" s="24">
        <v>0</v>
      </c>
      <c r="N15" s="24">
        <v>8.2533051837830964</v>
      </c>
    </row>
    <row r="16" spans="1:14" ht="22.5" customHeight="1" x14ac:dyDescent="0.2">
      <c r="A16" s="20" t="s">
        <v>16</v>
      </c>
      <c r="B16" s="24">
        <v>337.11067164511223</v>
      </c>
      <c r="C16" s="24">
        <v>237.30817017123036</v>
      </c>
      <c r="D16" s="24">
        <v>70.97066771476041</v>
      </c>
      <c r="E16" s="24">
        <v>144.15916879560723</v>
      </c>
      <c r="F16" s="24">
        <v>39.921000589552733</v>
      </c>
      <c r="G16" s="24">
        <v>37.703167223466473</v>
      </c>
      <c r="H16" s="24">
        <v>53.228000786070297</v>
      </c>
      <c r="I16" s="24">
        <v>17.742666928690102</v>
      </c>
      <c r="J16" s="24">
        <v>0</v>
      </c>
      <c r="K16" s="24">
        <v>235.0903368051442</v>
      </c>
      <c r="L16" s="24">
        <v>0</v>
      </c>
      <c r="M16" s="24">
        <v>0</v>
      </c>
      <c r="N16" s="24">
        <v>99.80250147388189</v>
      </c>
    </row>
    <row r="17" spans="1:14" ht="22.5" customHeight="1" x14ac:dyDescent="0.2">
      <c r="A17" s="20" t="s">
        <v>31</v>
      </c>
      <c r="B17" s="24">
        <v>21.045928218646896</v>
      </c>
      <c r="C17" s="24">
        <v>17.037179986523675</v>
      </c>
      <c r="D17" s="24">
        <v>10.021870580308045</v>
      </c>
      <c r="E17" s="24">
        <v>5.0109352901540234</v>
      </c>
      <c r="F17" s="24">
        <v>4.0087482321232191</v>
      </c>
      <c r="G17" s="24">
        <v>0</v>
      </c>
      <c r="H17" s="24">
        <v>0</v>
      </c>
      <c r="I17" s="24">
        <v>2.0043741160616095</v>
      </c>
      <c r="J17" s="24">
        <v>0</v>
      </c>
      <c r="K17" s="24">
        <v>14.030618812431262</v>
      </c>
      <c r="L17" s="24">
        <v>0</v>
      </c>
      <c r="M17" s="24">
        <v>0</v>
      </c>
      <c r="N17" s="24">
        <v>4.0087482321232191</v>
      </c>
    </row>
    <row r="18" spans="1:14" ht="22.5" customHeight="1" x14ac:dyDescent="0.2">
      <c r="A18" s="20" t="s">
        <v>12</v>
      </c>
      <c r="B18" s="24">
        <v>106.23182815126536</v>
      </c>
      <c r="C18" s="24">
        <v>80.682401127543315</v>
      </c>
      <c r="D18" s="24">
        <v>2.6894133709181092</v>
      </c>
      <c r="E18" s="24">
        <v>53.788267418362146</v>
      </c>
      <c r="F18" s="24">
        <v>45.720027305607836</v>
      </c>
      <c r="G18" s="24">
        <v>52.443560732903094</v>
      </c>
      <c r="H18" s="24">
        <v>56.477680789280249</v>
      </c>
      <c r="I18" s="24">
        <v>5.3788267418362183</v>
      </c>
      <c r="J18" s="24">
        <v>0</v>
      </c>
      <c r="K18" s="24">
        <v>60.511800845657405</v>
      </c>
      <c r="L18" s="24">
        <v>0</v>
      </c>
      <c r="M18" s="24">
        <v>0</v>
      </c>
      <c r="N18" s="24">
        <v>25.549427023722046</v>
      </c>
    </row>
    <row r="19" spans="1:14" ht="22.5" customHeight="1" x14ac:dyDescent="0.2">
      <c r="A19" s="20" t="s">
        <v>9</v>
      </c>
      <c r="B19" s="24">
        <v>47.102791727447823</v>
      </c>
      <c r="C19" s="24">
        <v>37.186414521669334</v>
      </c>
      <c r="D19" s="24">
        <v>21.072301562279296</v>
      </c>
      <c r="E19" s="24">
        <v>13.635018657945423</v>
      </c>
      <c r="F19" s="24">
        <v>13.635018657945423</v>
      </c>
      <c r="G19" s="24">
        <v>32.228225918780112</v>
      </c>
      <c r="H19" s="24">
        <v>27.27003731589086</v>
      </c>
      <c r="I19" s="24">
        <v>2.4790943014446225</v>
      </c>
      <c r="J19" s="24">
        <v>0</v>
      </c>
      <c r="K19" s="24">
        <v>32.228225918780112</v>
      </c>
      <c r="L19" s="24">
        <v>0</v>
      </c>
      <c r="M19" s="24">
        <v>0</v>
      </c>
      <c r="N19" s="24">
        <v>9.91637720577849</v>
      </c>
    </row>
    <row r="20" spans="1:14" ht="22.5" customHeight="1" x14ac:dyDescent="0.2">
      <c r="A20" s="20" t="s">
        <v>26</v>
      </c>
      <c r="B20" s="24">
        <v>29.063424682893334</v>
      </c>
      <c r="C20" s="24">
        <v>21.137036133013332</v>
      </c>
      <c r="D20" s="24">
        <v>9.2474533081933341</v>
      </c>
      <c r="E20" s="24">
        <v>7.9263885498800013</v>
      </c>
      <c r="F20" s="24">
        <v>5.2842590332533339</v>
      </c>
      <c r="G20" s="24">
        <v>10.568518066506668</v>
      </c>
      <c r="H20" s="24">
        <v>9.2474533081933341</v>
      </c>
      <c r="I20" s="24">
        <v>0</v>
      </c>
      <c r="J20" s="24">
        <v>0</v>
      </c>
      <c r="K20" s="24">
        <v>14.531712341446669</v>
      </c>
      <c r="L20" s="24">
        <v>0</v>
      </c>
      <c r="M20" s="24">
        <v>0</v>
      </c>
      <c r="N20" s="24">
        <v>7.9263885498800013</v>
      </c>
    </row>
    <row r="21" spans="1:14" ht="22.5" customHeight="1" x14ac:dyDescent="0.2">
      <c r="A21" s="20" t="s">
        <v>19</v>
      </c>
      <c r="B21" s="24">
        <v>16.703117633846745</v>
      </c>
      <c r="C21" s="24">
        <v>0</v>
      </c>
      <c r="D21" s="24">
        <v>0</v>
      </c>
      <c r="E21" s="24">
        <v>0</v>
      </c>
      <c r="F21" s="24">
        <v>0</v>
      </c>
      <c r="G21" s="24">
        <v>0</v>
      </c>
      <c r="H21" s="24">
        <v>0</v>
      </c>
      <c r="I21" s="24">
        <v>0</v>
      </c>
      <c r="J21" s="24">
        <v>0</v>
      </c>
      <c r="K21" s="24">
        <v>10.021870580308047</v>
      </c>
      <c r="L21" s="24">
        <v>0</v>
      </c>
      <c r="M21" s="24">
        <v>0</v>
      </c>
      <c r="N21" s="24">
        <v>16.703117633846745</v>
      </c>
    </row>
    <row r="22" spans="1:14" ht="22.5" customHeight="1" x14ac:dyDescent="0.2">
      <c r="A22" s="20" t="s">
        <v>13</v>
      </c>
      <c r="B22" s="24">
        <v>242.14748249753745</v>
      </c>
      <c r="C22" s="24">
        <v>215.7313934978061</v>
      </c>
      <c r="D22" s="24">
        <v>110.06703749888062</v>
      </c>
      <c r="E22" s="24">
        <v>39.624133499597036</v>
      </c>
      <c r="F22" s="24">
        <v>96.858992999014959</v>
      </c>
      <c r="G22" s="24">
        <v>193.71798599803003</v>
      </c>
      <c r="H22" s="24">
        <v>171.70457849825385</v>
      </c>
      <c r="I22" s="24">
        <v>8.8053629999104519</v>
      </c>
      <c r="J22" s="24">
        <v>0</v>
      </c>
      <c r="K22" s="24">
        <v>61.637540999373179</v>
      </c>
      <c r="L22" s="24">
        <v>0</v>
      </c>
      <c r="M22" s="24">
        <v>0</v>
      </c>
      <c r="N22" s="24">
        <v>26.416088999731354</v>
      </c>
    </row>
    <row r="23" spans="1:14" ht="22.5" customHeight="1" x14ac:dyDescent="0.2">
      <c r="A23" s="20" t="s">
        <v>30</v>
      </c>
      <c r="B23" s="24">
        <v>41.089669379262993</v>
      </c>
      <c r="C23" s="24">
        <v>41.089669379262993</v>
      </c>
      <c r="D23" s="24">
        <v>15.905678469392123</v>
      </c>
      <c r="E23" s="24">
        <v>29.160410527218907</v>
      </c>
      <c r="F23" s="24">
        <v>10.603785646261416</v>
      </c>
      <c r="G23" s="24">
        <v>33.136830144566943</v>
      </c>
      <c r="H23" s="24">
        <v>21.207571292522836</v>
      </c>
      <c r="I23" s="24">
        <v>0</v>
      </c>
      <c r="J23" s="24">
        <v>0</v>
      </c>
      <c r="K23" s="24">
        <v>34.462303350349622</v>
      </c>
      <c r="L23" s="24">
        <v>0</v>
      </c>
      <c r="M23" s="24">
        <v>0</v>
      </c>
      <c r="N23" s="24">
        <v>0</v>
      </c>
    </row>
    <row r="24" spans="1:14" ht="22.5" customHeight="1" x14ac:dyDescent="0.2">
      <c r="A24" s="20" t="s">
        <v>29</v>
      </c>
      <c r="B24" s="24">
        <v>84.068518959871398</v>
      </c>
      <c r="C24" s="24">
        <v>77.723725076107513</v>
      </c>
      <c r="D24" s="24">
        <v>34.896366360701343</v>
      </c>
      <c r="E24" s="24">
        <v>45.999755657288141</v>
      </c>
      <c r="F24" s="24">
        <v>41.241160244465227</v>
      </c>
      <c r="G24" s="24">
        <v>42.827358715406199</v>
      </c>
      <c r="H24" s="24">
        <v>44.41355718634717</v>
      </c>
      <c r="I24" s="24">
        <v>12.689587767527755</v>
      </c>
      <c r="J24" s="24">
        <v>0</v>
      </c>
      <c r="K24" s="24">
        <v>11.103389296586785</v>
      </c>
      <c r="L24" s="24">
        <v>0</v>
      </c>
      <c r="M24" s="24">
        <v>0</v>
      </c>
      <c r="N24" s="24">
        <v>6.3447938837638773</v>
      </c>
    </row>
    <row r="25" spans="1:14" ht="22.5" customHeight="1" x14ac:dyDescent="0.2">
      <c r="A25" s="20" t="s">
        <v>20</v>
      </c>
      <c r="B25" s="24">
        <v>43.094043495324605</v>
      </c>
      <c r="C25" s="24">
        <v>38.636038995808264</v>
      </c>
      <c r="D25" s="24">
        <v>8.9160089990326785</v>
      </c>
      <c r="E25" s="24">
        <v>19.318019497904135</v>
      </c>
      <c r="F25" s="24">
        <v>4.4580044995163384</v>
      </c>
      <c r="G25" s="24">
        <v>34.178034496291922</v>
      </c>
      <c r="H25" s="24">
        <v>35.6640359961307</v>
      </c>
      <c r="I25" s="24">
        <v>4.4580044995163384</v>
      </c>
      <c r="J25" s="24">
        <v>0</v>
      </c>
      <c r="K25" s="24">
        <v>5.9440059993551184</v>
      </c>
      <c r="L25" s="24">
        <v>0</v>
      </c>
      <c r="M25" s="24">
        <v>0</v>
      </c>
      <c r="N25" s="24">
        <v>4.4580044995163384</v>
      </c>
    </row>
    <row r="26" spans="1:14" ht="22.5" customHeight="1" x14ac:dyDescent="0.2">
      <c r="A26" s="20" t="s">
        <v>14</v>
      </c>
      <c r="B26" s="24">
        <v>113.79030764236788</v>
      </c>
      <c r="C26" s="24">
        <v>110.27101977714001</v>
      </c>
      <c r="D26" s="24">
        <v>51.616222023342139</v>
      </c>
      <c r="E26" s="24">
        <v>44.577646292886392</v>
      </c>
      <c r="F26" s="24">
        <v>50.443126068266182</v>
      </c>
      <c r="G26" s="24">
        <v>66.866469439329578</v>
      </c>
      <c r="H26" s="24">
        <v>52.789317978418097</v>
      </c>
      <c r="I26" s="24">
        <v>63.347181574101718</v>
      </c>
      <c r="J26" s="24">
        <v>0</v>
      </c>
      <c r="K26" s="24">
        <v>59.827893708873845</v>
      </c>
      <c r="L26" s="24">
        <v>0</v>
      </c>
      <c r="M26" s="24">
        <v>0</v>
      </c>
      <c r="N26" s="24">
        <v>3.5192878652278723</v>
      </c>
    </row>
    <row r="27" spans="1:14" ht="22.5" customHeight="1" x14ac:dyDescent="0.2">
      <c r="A27" s="20" t="s">
        <v>11</v>
      </c>
      <c r="B27" s="24">
        <v>62.636691126925264</v>
      </c>
      <c r="C27" s="24">
        <v>58.952179884164948</v>
      </c>
      <c r="D27" s="24">
        <v>7.3690224855206239</v>
      </c>
      <c r="E27" s="24">
        <v>36.845112427603098</v>
      </c>
      <c r="F27" s="24">
        <v>51.583157398644332</v>
      </c>
      <c r="G27" s="24">
        <v>40.529623670363407</v>
      </c>
      <c r="H27" s="24">
        <v>31.318345563462636</v>
      </c>
      <c r="I27" s="24">
        <v>9.2112781069007799</v>
      </c>
      <c r="J27" s="24">
        <v>0</v>
      </c>
      <c r="K27" s="24">
        <v>33.16060118484279</v>
      </c>
      <c r="L27" s="24">
        <v>0</v>
      </c>
      <c r="M27" s="24">
        <v>0</v>
      </c>
      <c r="N27" s="24">
        <v>3.6845112427603119</v>
      </c>
    </row>
    <row r="28" spans="1:14" ht="22.5" customHeight="1" x14ac:dyDescent="0.2">
      <c r="A28" s="20" t="s">
        <v>25</v>
      </c>
      <c r="B28" s="24">
        <v>17.777926942459494</v>
      </c>
      <c r="C28" s="24">
        <v>16.508075017998102</v>
      </c>
      <c r="D28" s="24">
        <v>3.8095557733841776</v>
      </c>
      <c r="E28" s="24">
        <v>10.158815395691141</v>
      </c>
      <c r="F28" s="24">
        <v>10.158815395691141</v>
      </c>
      <c r="G28" s="24">
        <v>1.2698519244613926</v>
      </c>
      <c r="H28" s="24">
        <v>3.8095557733841776</v>
      </c>
      <c r="I28" s="24">
        <v>0</v>
      </c>
      <c r="J28" s="24">
        <v>0</v>
      </c>
      <c r="K28" s="24">
        <v>1.2698519244613926</v>
      </c>
      <c r="L28" s="24">
        <v>0</v>
      </c>
      <c r="M28" s="24">
        <v>0</v>
      </c>
      <c r="N28" s="24">
        <v>1.2698519244613926</v>
      </c>
    </row>
    <row r="29" spans="1:14" ht="22.5" customHeight="1" x14ac:dyDescent="0.2">
      <c r="A29" s="20" t="s">
        <v>3</v>
      </c>
      <c r="B29" s="24">
        <v>54.11810113366348</v>
      </c>
      <c r="C29" s="24">
        <v>44.278446382088305</v>
      </c>
      <c r="D29" s="24">
        <v>7.3797410636813812</v>
      </c>
      <c r="E29" s="24">
        <v>27.059050566831743</v>
      </c>
      <c r="F29" s="24">
        <v>11.069611595522073</v>
      </c>
      <c r="G29" s="24">
        <v>29.518964254725539</v>
      </c>
      <c r="H29" s="24">
        <v>28.289007410778641</v>
      </c>
      <c r="I29" s="24">
        <v>2.4599136878937937</v>
      </c>
      <c r="J29" s="24">
        <v>0</v>
      </c>
      <c r="K29" s="24">
        <v>22.139223191044152</v>
      </c>
      <c r="L29" s="24">
        <v>0</v>
      </c>
      <c r="M29" s="24">
        <v>0</v>
      </c>
      <c r="N29" s="24">
        <v>9.8396547515751749</v>
      </c>
    </row>
    <row r="30" spans="1:14" ht="22.5" customHeight="1" x14ac:dyDescent="0.2">
      <c r="A30" s="20" t="s">
        <v>4</v>
      </c>
      <c r="B30" s="24">
        <v>63.019104609594933</v>
      </c>
      <c r="C30" s="24">
        <v>52.292448505834088</v>
      </c>
      <c r="D30" s="24">
        <v>21.45331220752168</v>
      </c>
      <c r="E30" s="24">
        <v>17.430816168611369</v>
      </c>
      <c r="F30" s="24">
        <v>21.45331220752168</v>
      </c>
      <c r="G30" s="24">
        <v>8.0449920778206305</v>
      </c>
      <c r="H30" s="24">
        <v>13.408320129701053</v>
      </c>
      <c r="I30" s="24">
        <v>4.0224960389103153</v>
      </c>
      <c r="J30" s="24">
        <v>0</v>
      </c>
      <c r="K30" s="24">
        <v>9.3858240907907362</v>
      </c>
      <c r="L30" s="24">
        <v>0</v>
      </c>
      <c r="M30" s="24">
        <v>0</v>
      </c>
      <c r="N30" s="24">
        <v>10.726656103760842</v>
      </c>
    </row>
    <row r="31" spans="1:14" ht="22.5" customHeight="1" x14ac:dyDescent="0.2">
      <c r="A31" s="20" t="s">
        <v>23</v>
      </c>
      <c r="B31" s="24">
        <v>25.918630811141504</v>
      </c>
      <c r="C31" s="24">
        <v>25.918630811141504</v>
      </c>
      <c r="D31" s="24">
        <v>13.641384637442897</v>
      </c>
      <c r="E31" s="24">
        <v>8.1848307824657383</v>
      </c>
      <c r="F31" s="24">
        <v>9.548969246210028</v>
      </c>
      <c r="G31" s="24">
        <v>17.733800028675766</v>
      </c>
      <c r="H31" s="24">
        <v>15.005523101187187</v>
      </c>
      <c r="I31" s="24">
        <v>0</v>
      </c>
      <c r="J31" s="24">
        <v>0</v>
      </c>
      <c r="K31" s="24">
        <v>4.0924153912328691</v>
      </c>
      <c r="L31" s="24">
        <v>0</v>
      </c>
      <c r="M31" s="24">
        <v>0</v>
      </c>
      <c r="N31" s="24">
        <v>0</v>
      </c>
    </row>
    <row r="32" spans="1:14" ht="22.5" customHeight="1" x14ac:dyDescent="0.2">
      <c r="A32" s="20" t="s">
        <v>6</v>
      </c>
      <c r="B32" s="24">
        <v>202.92565131369454</v>
      </c>
      <c r="C32" s="24">
        <v>167.23982341794519</v>
      </c>
      <c r="D32" s="24">
        <v>88.597588821070715</v>
      </c>
      <c r="E32" s="24">
        <v>56.380283795226838</v>
      </c>
      <c r="F32" s="24">
        <v>46.983569829355709</v>
      </c>
      <c r="G32" s="24">
        <v>46.983569829355709</v>
      </c>
      <c r="H32" s="24">
        <v>37.58685586348458</v>
      </c>
      <c r="I32" s="24">
        <v>63.875969793362735</v>
      </c>
      <c r="J32" s="24">
        <v>0</v>
      </c>
      <c r="K32" s="24">
        <v>30.874917316433773</v>
      </c>
      <c r="L32" s="24">
        <v>4.0271631282304901</v>
      </c>
      <c r="M32" s="24">
        <v>11.522849126366403</v>
      </c>
      <c r="N32" s="24">
        <v>35.685827895749348</v>
      </c>
    </row>
    <row r="33" spans="1:14" ht="22.5" customHeight="1" x14ac:dyDescent="0.2">
      <c r="A33" s="20" t="s">
        <v>2</v>
      </c>
      <c r="B33" s="24">
        <v>52.793782521265626</v>
      </c>
      <c r="C33" s="24">
        <v>38.525192650653295</v>
      </c>
      <c r="D33" s="24">
        <v>14.268589870612331</v>
      </c>
      <c r="E33" s="24">
        <v>27.110320754163435</v>
      </c>
      <c r="F33" s="24">
        <v>14.268589870612331</v>
      </c>
      <c r="G33" s="24">
        <v>27.110320754163435</v>
      </c>
      <c r="H33" s="24">
        <v>19.976025818857266</v>
      </c>
      <c r="I33" s="24">
        <v>1.4268589870612329</v>
      </c>
      <c r="J33" s="24">
        <v>0</v>
      </c>
      <c r="K33" s="24">
        <v>22.829743792979734</v>
      </c>
      <c r="L33" s="24">
        <v>0</v>
      </c>
      <c r="M33" s="24">
        <v>0</v>
      </c>
      <c r="N33" s="24">
        <v>14.268589870612331</v>
      </c>
    </row>
    <row r="34" spans="1:14" ht="22.5" customHeight="1" x14ac:dyDescent="0.2">
      <c r="A34" s="20" t="s">
        <v>27</v>
      </c>
      <c r="B34" s="24">
        <v>71.222093590722508</v>
      </c>
      <c r="C34" s="24">
        <v>62.475520693616232</v>
      </c>
      <c r="D34" s="24">
        <v>3.7485312416169752</v>
      </c>
      <c r="E34" s="24">
        <v>23.74069786357418</v>
      </c>
      <c r="F34" s="24">
        <v>1.249510413872325</v>
      </c>
      <c r="G34" s="24">
        <v>37.485312416169748</v>
      </c>
      <c r="H34" s="24">
        <v>57.477479038126901</v>
      </c>
      <c r="I34" s="24">
        <v>0</v>
      </c>
      <c r="J34" s="24">
        <v>0</v>
      </c>
      <c r="K34" s="24">
        <v>42.483354071659036</v>
      </c>
      <c r="L34" s="24">
        <v>0</v>
      </c>
      <c r="M34" s="24">
        <v>3.7485312416169752</v>
      </c>
      <c r="N34" s="24">
        <v>8.7465728971062742</v>
      </c>
    </row>
    <row r="35" spans="1:14" ht="22.5" customHeight="1" x14ac:dyDescent="0.2">
      <c r="A35" s="20" t="s">
        <v>21</v>
      </c>
      <c r="B35" s="24">
        <v>50.973307261911629</v>
      </c>
      <c r="C35" s="24">
        <v>43.69140622449568</v>
      </c>
      <c r="D35" s="24">
        <v>16.020182282315083</v>
      </c>
      <c r="E35" s="24">
        <v>18.932942697281462</v>
      </c>
      <c r="F35" s="24">
        <v>13.107421867348704</v>
      </c>
      <c r="G35" s="24">
        <v>26.214843734697407</v>
      </c>
      <c r="H35" s="24">
        <v>16.020182282315083</v>
      </c>
      <c r="I35" s="24">
        <v>11.651041659865514</v>
      </c>
      <c r="J35" s="24">
        <v>0</v>
      </c>
      <c r="K35" s="24">
        <v>13.107421867348704</v>
      </c>
      <c r="L35" s="24">
        <v>0</v>
      </c>
      <c r="M35" s="24">
        <v>0</v>
      </c>
      <c r="N35" s="24">
        <v>7.2819010374159463</v>
      </c>
    </row>
    <row r="36" spans="1:14" ht="22.5" customHeight="1" x14ac:dyDescent="0.2">
      <c r="A36" s="20" t="s">
        <v>15</v>
      </c>
      <c r="B36" s="24">
        <v>92.037586962012725</v>
      </c>
      <c r="C36" s="24">
        <v>78.402388893566396</v>
      </c>
      <c r="D36" s="24">
        <v>35.224261676819687</v>
      </c>
      <c r="E36" s="24">
        <v>40.905594205338978</v>
      </c>
      <c r="F36" s="24">
        <v>45.450660228154412</v>
      </c>
      <c r="G36" s="24">
        <v>45.450660228154412</v>
      </c>
      <c r="H36" s="24">
        <v>44.314393722450554</v>
      </c>
      <c r="I36" s="24">
        <v>4.5450660228154414</v>
      </c>
      <c r="J36" s="24">
        <v>0</v>
      </c>
      <c r="K36" s="24">
        <v>12.498931562742463</v>
      </c>
      <c r="L36" s="24">
        <v>0</v>
      </c>
      <c r="M36" s="24">
        <v>0</v>
      </c>
      <c r="N36" s="24">
        <v>13.635198068446323</v>
      </c>
    </row>
    <row r="37" spans="1:14" ht="22.5" customHeight="1" x14ac:dyDescent="0.2">
      <c r="A37" s="21"/>
      <c r="B37" s="16"/>
      <c r="C37" s="16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</row>
  </sheetData>
  <mergeCells count="6">
    <mergeCell ref="A1:B1"/>
    <mergeCell ref="A2:K2"/>
    <mergeCell ref="N3:N4"/>
    <mergeCell ref="C3:M3"/>
    <mergeCell ref="B3:B4"/>
    <mergeCell ref="A3:A4"/>
  </mergeCells>
  <hyperlinks>
    <hyperlink ref="A1" location="'فهرست جداول'!A1" display="'فهرست جداول'!A1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6"/>
  <sheetViews>
    <sheetView rightToLeft="1" zoomScale="98" zoomScaleNormal="98" workbookViewId="0">
      <selection activeCell="A6" sqref="A6"/>
    </sheetView>
  </sheetViews>
  <sheetFormatPr defaultRowHeight="24" customHeight="1" x14ac:dyDescent="0.2"/>
  <cols>
    <col min="1" max="1" width="26.28515625" style="10" customWidth="1"/>
    <col min="2" max="5" width="21.85546875" style="9" customWidth="1"/>
    <col min="6" max="6" width="11" style="9" customWidth="1"/>
    <col min="7" max="11" width="12" style="9" bestFit="1" customWidth="1"/>
    <col min="12" max="12" width="10" style="9" customWidth="1"/>
    <col min="13" max="17" width="12" style="9" bestFit="1" customWidth="1"/>
    <col min="18" max="18" width="11" style="9" customWidth="1"/>
    <col min="19" max="19" width="12" style="9" bestFit="1" customWidth="1"/>
    <col min="20" max="20" width="10" style="9" customWidth="1"/>
    <col min="21" max="21" width="7.28515625" style="9" customWidth="1"/>
    <col min="22" max="22" width="11.28515625" style="9" bestFit="1" customWidth="1"/>
    <col min="23" max="23" width="13.85546875" style="9" bestFit="1" customWidth="1"/>
    <col min="24" max="24" width="12" style="9" bestFit="1" customWidth="1"/>
    <col min="25" max="25" width="20.7109375" style="9" bestFit="1" customWidth="1"/>
    <col min="26" max="26" width="13.85546875" style="9" bestFit="1" customWidth="1"/>
    <col min="27" max="27" width="12" style="9" bestFit="1" customWidth="1"/>
    <col min="28" max="28" width="21.85546875" style="9" bestFit="1" customWidth="1"/>
    <col min="29" max="29" width="13.85546875" style="9" bestFit="1" customWidth="1"/>
    <col min="30" max="30" width="12" style="9" bestFit="1" customWidth="1"/>
    <col min="31" max="31" width="21.85546875" style="9" bestFit="1" customWidth="1"/>
    <col min="32" max="32" width="13.85546875" style="9" bestFit="1" customWidth="1"/>
    <col min="33" max="33" width="12" style="9" bestFit="1" customWidth="1"/>
    <col min="34" max="34" width="21.85546875" style="9" bestFit="1" customWidth="1"/>
    <col min="35" max="35" width="13.85546875" style="9" bestFit="1" customWidth="1"/>
    <col min="36" max="36" width="12" style="9" bestFit="1" customWidth="1"/>
    <col min="37" max="37" width="21.85546875" style="9" bestFit="1" customWidth="1"/>
    <col min="38" max="38" width="13.85546875" style="9" bestFit="1" customWidth="1"/>
    <col min="39" max="39" width="12" style="9" bestFit="1" customWidth="1"/>
    <col min="40" max="40" width="21.85546875" style="9" bestFit="1" customWidth="1"/>
    <col min="41" max="41" width="13.85546875" style="9" bestFit="1" customWidth="1"/>
    <col min="42" max="42" width="20.7109375" style="9" bestFit="1" customWidth="1"/>
    <col min="43" max="43" width="13.85546875" style="9" bestFit="1" customWidth="1"/>
    <col min="44" max="44" width="12" style="9" bestFit="1" customWidth="1"/>
    <col min="45" max="45" width="21.85546875" style="9" bestFit="1" customWidth="1"/>
    <col min="46" max="46" width="13.85546875" style="9" bestFit="1" customWidth="1"/>
    <col min="47" max="47" width="21.85546875" style="9" bestFit="1" customWidth="1"/>
    <col min="48" max="48" width="13.85546875" style="9" bestFit="1" customWidth="1"/>
    <col min="49" max="49" width="21.85546875" style="9" bestFit="1" customWidth="1"/>
    <col min="50" max="50" width="13.85546875" style="9" bestFit="1" customWidth="1"/>
    <col min="51" max="51" width="12" style="9" bestFit="1" customWidth="1"/>
    <col min="52" max="52" width="21.85546875" style="9" bestFit="1" customWidth="1"/>
    <col min="53" max="53" width="13.85546875" style="9" bestFit="1" customWidth="1"/>
    <col min="54" max="54" width="12" style="9" bestFit="1" customWidth="1"/>
    <col min="55" max="55" width="21.85546875" style="9" bestFit="1" customWidth="1"/>
    <col min="56" max="56" width="13.85546875" style="9" bestFit="1" customWidth="1"/>
    <col min="57" max="57" width="21.85546875" style="9" bestFit="1" customWidth="1"/>
    <col min="58" max="58" width="13.85546875" style="9" bestFit="1" customWidth="1"/>
    <col min="59" max="59" width="12" style="9" bestFit="1" customWidth="1"/>
    <col min="60" max="60" width="21.85546875" style="9" bestFit="1" customWidth="1"/>
    <col min="61" max="61" width="13.85546875" style="9" bestFit="1" customWidth="1"/>
    <col min="62" max="62" width="12" style="9" bestFit="1" customWidth="1"/>
    <col min="63" max="63" width="21.85546875" style="9" bestFit="1" customWidth="1"/>
    <col min="64" max="64" width="12.85546875" style="9" bestFit="1" customWidth="1"/>
    <col min="65" max="65" width="11" style="9" bestFit="1" customWidth="1"/>
    <col min="66" max="66" width="21.85546875" style="9" bestFit="1" customWidth="1"/>
    <col min="67" max="67" width="13.85546875" style="9" bestFit="1" customWidth="1"/>
    <col min="68" max="68" width="12" style="9" bestFit="1" customWidth="1"/>
    <col min="69" max="69" width="21.85546875" style="9" bestFit="1" customWidth="1"/>
    <col min="70" max="70" width="13.85546875" style="9" bestFit="1" customWidth="1"/>
    <col min="71" max="71" width="12" style="9" bestFit="1" customWidth="1"/>
    <col min="72" max="72" width="21.85546875" style="9" bestFit="1" customWidth="1"/>
    <col min="73" max="73" width="13.85546875" style="9" bestFit="1" customWidth="1"/>
    <col min="74" max="74" width="12" style="9" bestFit="1" customWidth="1"/>
    <col min="75" max="75" width="21.85546875" style="9" bestFit="1" customWidth="1"/>
    <col min="76" max="76" width="13.85546875" style="9" bestFit="1" customWidth="1"/>
    <col min="77" max="77" width="12" style="9" bestFit="1" customWidth="1"/>
    <col min="78" max="78" width="21.85546875" style="9" bestFit="1" customWidth="1"/>
    <col min="79" max="79" width="13.85546875" style="9" bestFit="1" customWidth="1"/>
    <col min="80" max="80" width="12" style="9" bestFit="1" customWidth="1"/>
    <col min="81" max="81" width="21.85546875" style="9" bestFit="1" customWidth="1"/>
    <col min="82" max="82" width="11.85546875" style="9" bestFit="1" customWidth="1"/>
    <col min="83" max="83" width="21.85546875" style="9" bestFit="1" customWidth="1"/>
    <col min="84" max="84" width="13.85546875" style="9" bestFit="1" customWidth="1"/>
    <col min="85" max="85" width="12" style="9" bestFit="1" customWidth="1"/>
    <col min="86" max="86" width="21.85546875" style="9" bestFit="1" customWidth="1"/>
    <col min="87" max="87" width="13.85546875" style="9" bestFit="1" customWidth="1"/>
    <col min="88" max="88" width="12" style="9" bestFit="1" customWidth="1"/>
    <col min="89" max="89" width="21.85546875" style="9" bestFit="1" customWidth="1"/>
    <col min="90" max="90" width="13.85546875" style="9" bestFit="1" customWidth="1"/>
    <col min="91" max="91" width="12" style="9" bestFit="1" customWidth="1"/>
    <col min="92" max="92" width="21.85546875" style="9" bestFit="1" customWidth="1"/>
    <col min="93" max="93" width="13.85546875" style="9" bestFit="1" customWidth="1"/>
    <col min="94" max="94" width="12" style="9" bestFit="1" customWidth="1"/>
    <col min="95" max="95" width="21.85546875" style="9" bestFit="1" customWidth="1"/>
    <col min="96" max="96" width="13.85546875" style="9" bestFit="1" customWidth="1"/>
    <col min="97" max="97" width="12" style="9" bestFit="1" customWidth="1"/>
    <col min="98" max="98" width="21.85546875" style="9" bestFit="1" customWidth="1"/>
    <col min="99" max="99" width="12.85546875" style="9" bestFit="1" customWidth="1"/>
    <col min="100" max="100" width="21.85546875" style="9" bestFit="1" customWidth="1"/>
    <col min="101" max="101" width="13.85546875" style="9" bestFit="1" customWidth="1"/>
    <col min="102" max="102" width="12" style="9" bestFit="1" customWidth="1"/>
    <col min="103" max="103" width="21.85546875" style="9" bestFit="1" customWidth="1"/>
    <col min="104" max="104" width="11.85546875" style="9" bestFit="1" customWidth="1"/>
    <col min="105" max="105" width="10" style="9" bestFit="1" customWidth="1"/>
    <col min="106" max="106" width="21.85546875" style="9" bestFit="1" customWidth="1"/>
    <col min="107" max="107" width="9.140625" style="9"/>
    <col min="108" max="108" width="12.140625" style="9" bestFit="1" customWidth="1"/>
    <col min="109" max="109" width="11.28515625" style="9" bestFit="1" customWidth="1"/>
    <col min="110" max="16384" width="9.140625" style="9"/>
  </cols>
  <sheetData>
    <row r="1" spans="1:5" ht="24" customHeight="1" x14ac:dyDescent="0.2">
      <c r="A1" s="8" t="s">
        <v>144</v>
      </c>
      <c r="B1" s="8"/>
    </row>
    <row r="2" spans="1:5" s="10" customFormat="1" ht="36.75" customHeight="1" x14ac:dyDescent="0.2">
      <c r="A2" s="18" t="s">
        <v>172</v>
      </c>
      <c r="B2" s="18"/>
      <c r="C2" s="18"/>
      <c r="D2" s="18"/>
      <c r="E2" s="18"/>
    </row>
    <row r="3" spans="1:5" ht="56.25" customHeight="1" x14ac:dyDescent="0.2">
      <c r="A3" s="19" t="s">
        <v>86</v>
      </c>
      <c r="B3" s="19" t="s">
        <v>94</v>
      </c>
      <c r="C3" s="19" t="s">
        <v>99</v>
      </c>
      <c r="D3" s="19" t="s">
        <v>100</v>
      </c>
      <c r="E3" s="19" t="s">
        <v>101</v>
      </c>
    </row>
    <row r="4" spans="1:5" ht="24" customHeight="1" x14ac:dyDescent="0.2">
      <c r="A4" s="12" t="s">
        <v>95</v>
      </c>
      <c r="B4" s="23">
        <f>SUM(B5:B35)</f>
        <v>31934.970682209176</v>
      </c>
      <c r="C4" s="23">
        <f>SUM(C5:C35)</f>
        <v>25874.223453667197</v>
      </c>
      <c r="D4" s="23">
        <f>SUM(D5:D35)</f>
        <v>1674.4984879753063</v>
      </c>
      <c r="E4" s="23">
        <f>SUM(E5:E35)</f>
        <v>4386.2487405666725</v>
      </c>
    </row>
    <row r="5" spans="1:5" ht="24" customHeight="1" x14ac:dyDescent="0.2">
      <c r="A5" s="20" t="s">
        <v>8</v>
      </c>
      <c r="B5" s="24">
        <f>SUM(C5:E5)</f>
        <v>849.11595959611168</v>
      </c>
      <c r="C5" s="24">
        <v>348.29689495497325</v>
      </c>
      <c r="D5" s="24">
        <v>155.93684512689981</v>
      </c>
      <c r="E5" s="24">
        <v>344.88221951423867</v>
      </c>
    </row>
    <row r="6" spans="1:5" ht="24" customHeight="1" x14ac:dyDescent="0.2">
      <c r="A6" s="20" t="s">
        <v>10</v>
      </c>
      <c r="B6" s="24">
        <f t="shared" ref="B6:B35" si="0">SUM(C6:E6)</f>
        <v>268.06130301334002</v>
      </c>
      <c r="C6" s="24">
        <v>165.71062368097384</v>
      </c>
      <c r="D6" s="24">
        <v>23.150748896606633</v>
      </c>
      <c r="E6" s="24">
        <v>79.199930435759555</v>
      </c>
    </row>
    <row r="7" spans="1:5" ht="24" customHeight="1" x14ac:dyDescent="0.2">
      <c r="A7" s="20" t="s">
        <v>28</v>
      </c>
      <c r="B7" s="24">
        <f t="shared" si="0"/>
        <v>123.26900813778894</v>
      </c>
      <c r="C7" s="24">
        <v>54.118101133663444</v>
      </c>
      <c r="D7" s="24">
        <v>12.026244696369657</v>
      </c>
      <c r="E7" s="24">
        <v>57.124662307755848</v>
      </c>
    </row>
    <row r="8" spans="1:5" ht="24" customHeight="1" x14ac:dyDescent="0.2">
      <c r="A8" s="20" t="s">
        <v>18</v>
      </c>
      <c r="B8" s="24">
        <f t="shared" si="0"/>
        <v>1458.5159787608097</v>
      </c>
      <c r="C8" s="24">
        <v>1131.5370477083864</v>
      </c>
      <c r="D8" s="24">
        <v>94.973133500703867</v>
      </c>
      <c r="E8" s="24">
        <v>232.00579755171944</v>
      </c>
    </row>
    <row r="9" spans="1:5" ht="24" customHeight="1" x14ac:dyDescent="0.2">
      <c r="A9" s="20" t="s">
        <v>5</v>
      </c>
      <c r="B9" s="24">
        <f t="shared" si="0"/>
        <v>713.29194483340143</v>
      </c>
      <c r="C9" s="24">
        <v>482.7768651006557</v>
      </c>
      <c r="D9" s="24">
        <v>85.537042164981059</v>
      </c>
      <c r="E9" s="24">
        <v>144.97803756776463</v>
      </c>
    </row>
    <row r="10" spans="1:5" ht="24" customHeight="1" x14ac:dyDescent="0.2">
      <c r="A10" s="20" t="s">
        <v>24</v>
      </c>
      <c r="B10" s="24">
        <f t="shared" si="0"/>
        <v>93.045156335070502</v>
      </c>
      <c r="C10" s="24">
        <v>43.199536869854157</v>
      </c>
      <c r="D10" s="24">
        <v>28.799691246569441</v>
      </c>
      <c r="E10" s="24">
        <v>21.045928218646903</v>
      </c>
    </row>
    <row r="11" spans="1:5" ht="24" customHeight="1" x14ac:dyDescent="0.2">
      <c r="A11" s="20" t="s">
        <v>17</v>
      </c>
      <c r="B11" s="24">
        <f t="shared" si="0"/>
        <v>168.73746404752498</v>
      </c>
      <c r="C11" s="24">
        <v>130.99355761584178</v>
      </c>
      <c r="D11" s="24">
        <v>8.8809191603960524</v>
      </c>
      <c r="E11" s="24">
        <v>28.862987271287164</v>
      </c>
    </row>
    <row r="12" spans="1:5" ht="24" customHeight="1" x14ac:dyDescent="0.2">
      <c r="A12" s="20" t="s">
        <v>7</v>
      </c>
      <c r="B12" s="24">
        <f t="shared" si="0"/>
        <v>18896.600541222622</v>
      </c>
      <c r="C12" s="24">
        <v>17168.49686034293</v>
      </c>
      <c r="D12" s="24">
        <v>261.26100969263098</v>
      </c>
      <c r="E12" s="24">
        <v>1466.8426711870641</v>
      </c>
    </row>
    <row r="13" spans="1:5" ht="24" customHeight="1" x14ac:dyDescent="0.2">
      <c r="A13" s="20" t="s">
        <v>22</v>
      </c>
      <c r="B13" s="24">
        <f t="shared" si="0"/>
        <v>104.29785560539597</v>
      </c>
      <c r="C13" s="24">
        <v>31.432230456420701</v>
      </c>
      <c r="D13" s="24">
        <v>35.718443700478069</v>
      </c>
      <c r="E13" s="24">
        <v>37.147181448497193</v>
      </c>
    </row>
    <row r="14" spans="1:5" ht="24" customHeight="1" x14ac:dyDescent="0.2">
      <c r="A14" s="20" t="s">
        <v>32</v>
      </c>
      <c r="B14" s="24">
        <f t="shared" si="0"/>
        <v>75.311409802020734</v>
      </c>
      <c r="C14" s="24">
        <v>23.728252403376402</v>
      </c>
      <c r="D14" s="24">
        <v>20.633262959457738</v>
      </c>
      <c r="E14" s="24">
        <v>30.949894439186593</v>
      </c>
    </row>
    <row r="15" spans="1:5" ht="24" customHeight="1" x14ac:dyDescent="0.2">
      <c r="A15" s="20" t="s">
        <v>16</v>
      </c>
      <c r="B15" s="24">
        <f t="shared" si="0"/>
        <v>2707.9745399913268</v>
      </c>
      <c r="C15" s="24">
        <v>2355.3390347836107</v>
      </c>
      <c r="D15" s="24">
        <v>133.07000196517578</v>
      </c>
      <c r="E15" s="24">
        <v>219.56550324254027</v>
      </c>
    </row>
    <row r="16" spans="1:5" ht="24" customHeight="1" x14ac:dyDescent="0.2">
      <c r="A16" s="20" t="s">
        <v>31</v>
      </c>
      <c r="B16" s="24">
        <f t="shared" si="0"/>
        <v>74.161842294279566</v>
      </c>
      <c r="C16" s="24">
        <v>33.072172915016559</v>
      </c>
      <c r="D16" s="24">
        <v>13.028431754400462</v>
      </c>
      <c r="E16" s="24">
        <v>28.061237624862542</v>
      </c>
    </row>
    <row r="17" spans="1:5" ht="24" customHeight="1" x14ac:dyDescent="0.2">
      <c r="A17" s="20" t="s">
        <v>12</v>
      </c>
      <c r="B17" s="24">
        <f t="shared" si="0"/>
        <v>559.39798115096664</v>
      </c>
      <c r="C17" s="24">
        <v>398.03317889587998</v>
      </c>
      <c r="D17" s="24">
        <v>34.962373821935422</v>
      </c>
      <c r="E17" s="24">
        <v>126.40242843315116</v>
      </c>
    </row>
    <row r="18" spans="1:5" ht="24" customHeight="1" x14ac:dyDescent="0.2">
      <c r="A18" s="20" t="s">
        <v>9</v>
      </c>
      <c r="B18" s="24">
        <f t="shared" si="0"/>
        <v>180.97388400545748</v>
      </c>
      <c r="C18" s="24">
        <v>88.00784770128412</v>
      </c>
      <c r="D18" s="24">
        <v>13.635018657945423</v>
      </c>
      <c r="E18" s="24">
        <v>79.331017646227949</v>
      </c>
    </row>
    <row r="19" spans="1:5" ht="24" customHeight="1" x14ac:dyDescent="0.2">
      <c r="A19" s="20" t="s">
        <v>26</v>
      </c>
      <c r="B19" s="24">
        <f t="shared" si="0"/>
        <v>105.68518066506668</v>
      </c>
      <c r="C19" s="24">
        <v>34.347683716146669</v>
      </c>
      <c r="D19" s="24">
        <v>56.805784607473342</v>
      </c>
      <c r="E19" s="24">
        <v>14.531712341446669</v>
      </c>
    </row>
    <row r="20" spans="1:5" ht="24" customHeight="1" x14ac:dyDescent="0.2">
      <c r="A20" s="20" t="s">
        <v>19</v>
      </c>
      <c r="B20" s="24">
        <f t="shared" si="0"/>
        <v>70.153094062156327</v>
      </c>
      <c r="C20" s="24">
        <v>56.790599955078932</v>
      </c>
      <c r="D20" s="24">
        <v>0</v>
      </c>
      <c r="E20" s="24">
        <v>13.362494107077396</v>
      </c>
    </row>
    <row r="21" spans="1:5" ht="24" customHeight="1" x14ac:dyDescent="0.2">
      <c r="A21" s="20" t="s">
        <v>13</v>
      </c>
      <c r="B21" s="24">
        <f t="shared" si="0"/>
        <v>1659.8109254831199</v>
      </c>
      <c r="C21" s="24">
        <v>1228.3481384875074</v>
      </c>
      <c r="D21" s="24">
        <v>136.48312649861202</v>
      </c>
      <c r="E21" s="24">
        <v>294.9796604970004</v>
      </c>
    </row>
    <row r="22" spans="1:5" ht="24" customHeight="1" x14ac:dyDescent="0.2">
      <c r="A22" s="20" t="s">
        <v>30</v>
      </c>
      <c r="B22" s="24">
        <f t="shared" si="0"/>
        <v>152.42941866500792</v>
      </c>
      <c r="C22" s="24">
        <v>79.528392346960644</v>
      </c>
      <c r="D22" s="24">
        <v>30.485883733001582</v>
      </c>
      <c r="E22" s="24">
        <v>42.415142585045686</v>
      </c>
    </row>
    <row r="23" spans="1:5" ht="24" customHeight="1" x14ac:dyDescent="0.2">
      <c r="A23" s="20" t="s">
        <v>29</v>
      </c>
      <c r="B23" s="24">
        <f t="shared" si="0"/>
        <v>374.34283914206878</v>
      </c>
      <c r="C23" s="24">
        <v>190.34381651291628</v>
      </c>
      <c r="D23" s="24">
        <v>90.413312843635296</v>
      </c>
      <c r="E23" s="24">
        <v>93.585709785517224</v>
      </c>
    </row>
    <row r="24" spans="1:5" ht="24" customHeight="1" x14ac:dyDescent="0.2">
      <c r="A24" s="20" t="s">
        <v>20</v>
      </c>
      <c r="B24" s="24">
        <f t="shared" si="0"/>
        <v>139.68414098484521</v>
      </c>
      <c r="C24" s="24">
        <v>62.412062993228716</v>
      </c>
      <c r="D24" s="24">
        <v>20.804020997742914</v>
      </c>
      <c r="E24" s="24">
        <v>56.468056993873603</v>
      </c>
    </row>
    <row r="25" spans="1:5" ht="24" customHeight="1" x14ac:dyDescent="0.2">
      <c r="A25" s="20" t="s">
        <v>14</v>
      </c>
      <c r="B25" s="24">
        <f t="shared" si="0"/>
        <v>489.18101326667374</v>
      </c>
      <c r="C25" s="24">
        <v>249.86943843117874</v>
      </c>
      <c r="D25" s="24">
        <v>80.943620900241072</v>
      </c>
      <c r="E25" s="24">
        <v>158.36795393525395</v>
      </c>
    </row>
    <row r="26" spans="1:5" ht="24" customHeight="1" x14ac:dyDescent="0.2">
      <c r="A26" s="20" t="s">
        <v>11</v>
      </c>
      <c r="B26" s="24">
        <f>SUM(C26:E26)</f>
        <v>224.75518580837905</v>
      </c>
      <c r="C26" s="24">
        <v>71.847969233826092</v>
      </c>
      <c r="D26" s="24">
        <v>62.636691126925292</v>
      </c>
      <c r="E26" s="24">
        <v>90.270525447627662</v>
      </c>
    </row>
    <row r="27" spans="1:5" ht="24" customHeight="1" x14ac:dyDescent="0.2">
      <c r="A27" s="20" t="s">
        <v>25</v>
      </c>
      <c r="B27" s="24">
        <f t="shared" si="0"/>
        <v>63.492596223069626</v>
      </c>
      <c r="C27" s="24">
        <v>27.936742338150637</v>
      </c>
      <c r="D27" s="24">
        <v>11.428667320152533</v>
      </c>
      <c r="E27" s="24">
        <v>24.127186564766454</v>
      </c>
    </row>
    <row r="28" spans="1:5" ht="24" customHeight="1" x14ac:dyDescent="0.2">
      <c r="A28" s="20" t="s">
        <v>3</v>
      </c>
      <c r="B28" s="24">
        <f t="shared" si="0"/>
        <v>318.55882258224608</v>
      </c>
      <c r="C28" s="24">
        <v>174.65387184045923</v>
      </c>
      <c r="D28" s="24">
        <v>31.978877942619317</v>
      </c>
      <c r="E28" s="24">
        <v>111.92607279916754</v>
      </c>
    </row>
    <row r="29" spans="1:5" ht="24" customHeight="1" x14ac:dyDescent="0.2">
      <c r="A29" s="20" t="s">
        <v>4</v>
      </c>
      <c r="B29" s="24">
        <f t="shared" si="0"/>
        <v>284.25638674966228</v>
      </c>
      <c r="C29" s="24">
        <v>147.49152142671159</v>
      </c>
      <c r="D29" s="24">
        <v>48.269952466923776</v>
      </c>
      <c r="E29" s="24">
        <v>88.494912856026929</v>
      </c>
    </row>
    <row r="30" spans="1:5" ht="24" customHeight="1" x14ac:dyDescent="0.2">
      <c r="A30" s="20" t="s">
        <v>23</v>
      </c>
      <c r="B30" s="24">
        <f t="shared" si="0"/>
        <v>115.95176941826463</v>
      </c>
      <c r="C30" s="24">
        <v>90.033138607123121</v>
      </c>
      <c r="D30" s="24">
        <v>5.4565538549771588</v>
      </c>
      <c r="E30" s="24">
        <v>20.462076956164346</v>
      </c>
    </row>
    <row r="31" spans="1:5" ht="24" customHeight="1" x14ac:dyDescent="0.2">
      <c r="A31" s="20" t="s">
        <v>6</v>
      </c>
      <c r="B31" s="24">
        <f t="shared" si="0"/>
        <v>566.65850762744594</v>
      </c>
      <c r="C31" s="24">
        <v>304.10915684137922</v>
      </c>
      <c r="D31" s="24">
        <v>49.668345248176045</v>
      </c>
      <c r="E31" s="24">
        <v>212.88100553789067</v>
      </c>
    </row>
    <row r="32" spans="1:5" ht="24" customHeight="1" x14ac:dyDescent="0.2">
      <c r="A32" s="20" t="s">
        <v>2</v>
      </c>
      <c r="B32" s="24">
        <f t="shared" si="0"/>
        <v>171.22307844734794</v>
      </c>
      <c r="C32" s="24">
        <v>114.14871896489863</v>
      </c>
      <c r="D32" s="24">
        <v>19.976025818857259</v>
      </c>
      <c r="E32" s="24">
        <v>37.098333663592065</v>
      </c>
    </row>
    <row r="33" spans="1:5" ht="24" customHeight="1" x14ac:dyDescent="0.2">
      <c r="A33" s="20" t="s">
        <v>27</v>
      </c>
      <c r="B33" s="24">
        <f t="shared" si="0"/>
        <v>316.12613470969814</v>
      </c>
      <c r="C33" s="24">
        <v>238.65648904961401</v>
      </c>
      <c r="D33" s="24">
        <v>21.241677035829525</v>
      </c>
      <c r="E33" s="24">
        <v>56.227968624254586</v>
      </c>
    </row>
    <row r="34" spans="1:5" ht="24" customHeight="1" x14ac:dyDescent="0.2">
      <c r="A34" s="20" t="s">
        <v>21</v>
      </c>
      <c r="B34" s="24">
        <f t="shared" si="0"/>
        <v>138.35611971090304</v>
      </c>
      <c r="C34" s="24">
        <v>62.624348921777155</v>
      </c>
      <c r="D34" s="24">
        <v>20.389322904764651</v>
      </c>
      <c r="E34" s="24">
        <v>55.342447884361235</v>
      </c>
    </row>
    <row r="35" spans="1:5" ht="24" customHeight="1" x14ac:dyDescent="0.2">
      <c r="A35" s="20" t="s">
        <v>15</v>
      </c>
      <c r="B35" s="24">
        <f t="shared" si="0"/>
        <v>471.55059986710211</v>
      </c>
      <c r="C35" s="24">
        <v>286.33915943737293</v>
      </c>
      <c r="D35" s="24">
        <v>65.903457330823898</v>
      </c>
      <c r="E35" s="24">
        <v>119.30798309890524</v>
      </c>
    </row>
    <row r="36" spans="1:5" ht="24" customHeight="1" x14ac:dyDescent="0.2">
      <c r="A36" s="21"/>
      <c r="B36" s="16"/>
      <c r="C36" s="17"/>
      <c r="D36" s="17"/>
      <c r="E36" s="17"/>
    </row>
  </sheetData>
  <mergeCells count="2">
    <mergeCell ref="A2:E2"/>
    <mergeCell ref="A1:B1"/>
  </mergeCells>
  <hyperlinks>
    <hyperlink ref="A1" location="'فهرست جداول'!A1" display="'فهرست جداول'!A1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6"/>
  <sheetViews>
    <sheetView rightToLeft="1" zoomScaleNormal="100" workbookViewId="0">
      <selection activeCell="C4" sqref="C4"/>
    </sheetView>
  </sheetViews>
  <sheetFormatPr defaultRowHeight="24" customHeight="1" x14ac:dyDescent="0.2"/>
  <cols>
    <col min="1" max="1" width="25.85546875" style="10" customWidth="1"/>
    <col min="2" max="2" width="21.85546875" style="9" customWidth="1"/>
    <col min="3" max="4" width="17.28515625" style="9" customWidth="1"/>
    <col min="5" max="8" width="12" style="9" bestFit="1" customWidth="1"/>
    <col min="9" max="9" width="11" style="9" customWidth="1"/>
    <col min="10" max="14" width="12" style="9" bestFit="1" customWidth="1"/>
    <col min="15" max="15" width="10" style="9" customWidth="1"/>
    <col min="16" max="20" width="12" style="9" bestFit="1" customWidth="1"/>
    <col min="21" max="21" width="11" style="9" customWidth="1"/>
    <col min="22" max="22" width="12" style="9" bestFit="1" customWidth="1"/>
    <col min="23" max="23" width="10" style="9" customWidth="1"/>
    <col min="24" max="24" width="7.28515625" style="9" customWidth="1"/>
    <col min="25" max="25" width="11.28515625" style="9" bestFit="1" customWidth="1"/>
    <col min="26" max="26" width="13.85546875" style="9" bestFit="1" customWidth="1"/>
    <col min="27" max="27" width="12" style="9" bestFit="1" customWidth="1"/>
    <col min="28" max="28" width="20.7109375" style="9" bestFit="1" customWidth="1"/>
    <col min="29" max="29" width="13.85546875" style="9" bestFit="1" customWidth="1"/>
    <col min="30" max="30" width="12" style="9" bestFit="1" customWidth="1"/>
    <col min="31" max="31" width="21.85546875" style="9" bestFit="1" customWidth="1"/>
    <col min="32" max="32" width="13.85546875" style="9" bestFit="1" customWidth="1"/>
    <col min="33" max="33" width="12" style="9" bestFit="1" customWidth="1"/>
    <col min="34" max="34" width="21.85546875" style="9" bestFit="1" customWidth="1"/>
    <col min="35" max="35" width="13.85546875" style="9" bestFit="1" customWidth="1"/>
    <col min="36" max="36" width="12" style="9" bestFit="1" customWidth="1"/>
    <col min="37" max="37" width="21.85546875" style="9" bestFit="1" customWidth="1"/>
    <col min="38" max="38" width="13.85546875" style="9" bestFit="1" customWidth="1"/>
    <col min="39" max="39" width="12" style="9" bestFit="1" customWidth="1"/>
    <col min="40" max="40" width="21.85546875" style="9" bestFit="1" customWidth="1"/>
    <col min="41" max="41" width="13.85546875" style="9" bestFit="1" customWidth="1"/>
    <col min="42" max="42" width="12" style="9" bestFit="1" customWidth="1"/>
    <col min="43" max="43" width="21.85546875" style="9" bestFit="1" customWidth="1"/>
    <col min="44" max="44" width="13.85546875" style="9" bestFit="1" customWidth="1"/>
    <col min="45" max="45" width="20.7109375" style="9" bestFit="1" customWidth="1"/>
    <col min="46" max="46" width="13.85546875" style="9" bestFit="1" customWidth="1"/>
    <col min="47" max="47" width="12" style="9" bestFit="1" customWidth="1"/>
    <col min="48" max="48" width="21.85546875" style="9" bestFit="1" customWidth="1"/>
    <col min="49" max="49" width="13.85546875" style="9" bestFit="1" customWidth="1"/>
    <col min="50" max="50" width="21.85546875" style="9" bestFit="1" customWidth="1"/>
    <col min="51" max="51" width="13.85546875" style="9" bestFit="1" customWidth="1"/>
    <col min="52" max="52" width="21.85546875" style="9" bestFit="1" customWidth="1"/>
    <col min="53" max="53" width="13.85546875" style="9" bestFit="1" customWidth="1"/>
    <col min="54" max="54" width="12" style="9" bestFit="1" customWidth="1"/>
    <col min="55" max="55" width="21.85546875" style="9" bestFit="1" customWidth="1"/>
    <col min="56" max="56" width="13.85546875" style="9" bestFit="1" customWidth="1"/>
    <col min="57" max="57" width="12" style="9" bestFit="1" customWidth="1"/>
    <col min="58" max="58" width="21.85546875" style="9" bestFit="1" customWidth="1"/>
    <col min="59" max="59" width="13.85546875" style="9" bestFit="1" customWidth="1"/>
    <col min="60" max="60" width="21.85546875" style="9" bestFit="1" customWidth="1"/>
    <col min="61" max="61" width="13.85546875" style="9" bestFit="1" customWidth="1"/>
    <col min="62" max="62" width="12" style="9" bestFit="1" customWidth="1"/>
    <col min="63" max="63" width="21.85546875" style="9" bestFit="1" customWidth="1"/>
    <col min="64" max="64" width="13.85546875" style="9" bestFit="1" customWidth="1"/>
    <col min="65" max="65" width="12" style="9" bestFit="1" customWidth="1"/>
    <col min="66" max="66" width="21.85546875" style="9" bestFit="1" customWidth="1"/>
    <col min="67" max="67" width="12.85546875" style="9" bestFit="1" customWidth="1"/>
    <col min="68" max="68" width="11" style="9" bestFit="1" customWidth="1"/>
    <col min="69" max="69" width="21.85546875" style="9" bestFit="1" customWidth="1"/>
    <col min="70" max="70" width="13.85546875" style="9" bestFit="1" customWidth="1"/>
    <col min="71" max="71" width="12" style="9" bestFit="1" customWidth="1"/>
    <col min="72" max="72" width="21.85546875" style="9" bestFit="1" customWidth="1"/>
    <col min="73" max="73" width="13.85546875" style="9" bestFit="1" customWidth="1"/>
    <col min="74" max="74" width="12" style="9" bestFit="1" customWidth="1"/>
    <col min="75" max="75" width="21.85546875" style="9" bestFit="1" customWidth="1"/>
    <col min="76" max="76" width="13.85546875" style="9" bestFit="1" customWidth="1"/>
    <col min="77" max="77" width="12" style="9" bestFit="1" customWidth="1"/>
    <col min="78" max="78" width="21.85546875" style="9" bestFit="1" customWidth="1"/>
    <col min="79" max="79" width="13.85546875" style="9" bestFit="1" customWidth="1"/>
    <col min="80" max="80" width="12" style="9" bestFit="1" customWidth="1"/>
    <col min="81" max="81" width="21.85546875" style="9" bestFit="1" customWidth="1"/>
    <col min="82" max="82" width="13.85546875" style="9" bestFit="1" customWidth="1"/>
    <col min="83" max="83" width="12" style="9" bestFit="1" customWidth="1"/>
    <col min="84" max="84" width="21.85546875" style="9" bestFit="1" customWidth="1"/>
    <col min="85" max="85" width="11.85546875" style="9" bestFit="1" customWidth="1"/>
    <col min="86" max="86" width="21.85546875" style="9" bestFit="1" customWidth="1"/>
    <col min="87" max="87" width="13.85546875" style="9" bestFit="1" customWidth="1"/>
    <col min="88" max="88" width="12" style="9" bestFit="1" customWidth="1"/>
    <col min="89" max="89" width="21.85546875" style="9" bestFit="1" customWidth="1"/>
    <col min="90" max="90" width="13.85546875" style="9" bestFit="1" customWidth="1"/>
    <col min="91" max="91" width="12" style="9" bestFit="1" customWidth="1"/>
    <col min="92" max="92" width="21.85546875" style="9" bestFit="1" customWidth="1"/>
    <col min="93" max="93" width="13.85546875" style="9" bestFit="1" customWidth="1"/>
    <col min="94" max="94" width="12" style="9" bestFit="1" customWidth="1"/>
    <col min="95" max="95" width="21.85546875" style="9" bestFit="1" customWidth="1"/>
    <col min="96" max="96" width="13.85546875" style="9" bestFit="1" customWidth="1"/>
    <col min="97" max="97" width="12" style="9" bestFit="1" customWidth="1"/>
    <col min="98" max="98" width="21.85546875" style="9" bestFit="1" customWidth="1"/>
    <col min="99" max="99" width="13.85546875" style="9" bestFit="1" customWidth="1"/>
    <col min="100" max="100" width="12" style="9" bestFit="1" customWidth="1"/>
    <col min="101" max="101" width="21.85546875" style="9" bestFit="1" customWidth="1"/>
    <col min="102" max="102" width="12.85546875" style="9" bestFit="1" customWidth="1"/>
    <col min="103" max="103" width="21.85546875" style="9" bestFit="1" customWidth="1"/>
    <col min="104" max="104" width="13.85546875" style="9" bestFit="1" customWidth="1"/>
    <col min="105" max="105" width="12" style="9" bestFit="1" customWidth="1"/>
    <col min="106" max="106" width="21.85546875" style="9" bestFit="1" customWidth="1"/>
    <col min="107" max="107" width="11.85546875" style="9" bestFit="1" customWidth="1"/>
    <col min="108" max="108" width="10" style="9" bestFit="1" customWidth="1"/>
    <col min="109" max="109" width="21.85546875" style="9" bestFit="1" customWidth="1"/>
    <col min="110" max="110" width="9.140625" style="9"/>
    <col min="111" max="111" width="12.140625" style="9" bestFit="1" customWidth="1"/>
    <col min="112" max="112" width="11.28515625" style="9" bestFit="1" customWidth="1"/>
    <col min="113" max="16384" width="9.140625" style="9"/>
  </cols>
  <sheetData>
    <row r="1" spans="1:4" ht="24" customHeight="1" x14ac:dyDescent="0.2">
      <c r="A1" s="8" t="s">
        <v>144</v>
      </c>
      <c r="B1" s="8"/>
    </row>
    <row r="2" spans="1:4" s="10" customFormat="1" ht="36" customHeight="1" x14ac:dyDescent="0.2">
      <c r="A2" s="18" t="s">
        <v>170</v>
      </c>
      <c r="B2" s="18"/>
      <c r="C2" s="18"/>
      <c r="D2" s="18"/>
    </row>
    <row r="3" spans="1:4" ht="51.75" customHeight="1" x14ac:dyDescent="0.2">
      <c r="A3" s="19" t="s">
        <v>86</v>
      </c>
      <c r="B3" s="19" t="s">
        <v>94</v>
      </c>
      <c r="C3" s="19" t="s">
        <v>102</v>
      </c>
      <c r="D3" s="19" t="s">
        <v>103</v>
      </c>
    </row>
    <row r="4" spans="1:4" ht="24" customHeight="1" x14ac:dyDescent="0.2">
      <c r="A4" s="12" t="s">
        <v>95</v>
      </c>
      <c r="B4" s="23">
        <f>SUM(B5:B35)</f>
        <v>31934.970682209161</v>
      </c>
      <c r="C4" s="23">
        <f>SUM(C5:C35)</f>
        <v>11105.093235009612</v>
      </c>
      <c r="D4" s="23">
        <f>SUM(D5:D35)</f>
        <v>20829.877447199549</v>
      </c>
    </row>
    <row r="5" spans="1:4" ht="24" customHeight="1" x14ac:dyDescent="0.2">
      <c r="A5" s="20" t="s">
        <v>8</v>
      </c>
      <c r="B5" s="24">
        <f t="shared" ref="B5:B35" si="0">SUM(C5:D5)</f>
        <v>849.11595959611191</v>
      </c>
      <c r="C5" s="24">
        <v>432.52555582643782</v>
      </c>
      <c r="D5" s="24">
        <v>416.59040376967408</v>
      </c>
    </row>
    <row r="6" spans="1:4" ht="24" customHeight="1" x14ac:dyDescent="0.2">
      <c r="A6" s="20" t="s">
        <v>10</v>
      </c>
      <c r="B6" s="24">
        <f t="shared" si="0"/>
        <v>268.06130301334002</v>
      </c>
      <c r="C6" s="24">
        <v>131.5937305701851</v>
      </c>
      <c r="D6" s="24">
        <v>136.46757244315492</v>
      </c>
    </row>
    <row r="7" spans="1:4" ht="24" customHeight="1" x14ac:dyDescent="0.2">
      <c r="A7" s="20" t="s">
        <v>28</v>
      </c>
      <c r="B7" s="24">
        <f t="shared" si="0"/>
        <v>123.26900813778897</v>
      </c>
      <c r="C7" s="24">
        <v>81.177151700495173</v>
      </c>
      <c r="D7" s="24">
        <v>42.091856437293799</v>
      </c>
    </row>
    <row r="8" spans="1:4" ht="24" customHeight="1" x14ac:dyDescent="0.2">
      <c r="A8" s="20" t="s">
        <v>18</v>
      </c>
      <c r="B8" s="24">
        <f t="shared" si="0"/>
        <v>1458.5159787608095</v>
      </c>
      <c r="C8" s="24">
        <v>675.66600690500752</v>
      </c>
      <c r="D8" s="24">
        <v>782.84997185580187</v>
      </c>
    </row>
    <row r="9" spans="1:4" ht="24" customHeight="1" x14ac:dyDescent="0.2">
      <c r="A9" s="20" t="s">
        <v>5</v>
      </c>
      <c r="B9" s="24">
        <f t="shared" si="0"/>
        <v>713.29194483340154</v>
      </c>
      <c r="C9" s="24">
        <v>265.30980874900922</v>
      </c>
      <c r="D9" s="24">
        <v>447.98213608439232</v>
      </c>
    </row>
    <row r="10" spans="1:4" ht="24" customHeight="1" x14ac:dyDescent="0.2">
      <c r="A10" s="20" t="s">
        <v>24</v>
      </c>
      <c r="B10" s="24">
        <f t="shared" si="0"/>
        <v>93.045156335070502</v>
      </c>
      <c r="C10" s="24">
        <v>31.015052111690171</v>
      </c>
      <c r="D10" s="24">
        <v>62.030104223380334</v>
      </c>
    </row>
    <row r="11" spans="1:4" ht="24" customHeight="1" x14ac:dyDescent="0.2">
      <c r="A11" s="20" t="s">
        <v>17</v>
      </c>
      <c r="B11" s="24">
        <f t="shared" si="0"/>
        <v>168.73746404752498</v>
      </c>
      <c r="C11" s="24">
        <v>62.166434122772358</v>
      </c>
      <c r="D11" s="24">
        <v>106.57102992475262</v>
      </c>
    </row>
    <row r="12" spans="1:4" ht="24" customHeight="1" x14ac:dyDescent="0.2">
      <c r="A12" s="20" t="s">
        <v>7</v>
      </c>
      <c r="B12" s="24">
        <f t="shared" si="0"/>
        <v>18896.600541222608</v>
      </c>
      <c r="C12" s="24">
        <v>5771.5835368395055</v>
      </c>
      <c r="D12" s="24">
        <v>13125.017004383102</v>
      </c>
    </row>
    <row r="13" spans="1:4" ht="24" customHeight="1" x14ac:dyDescent="0.2">
      <c r="A13" s="20" t="s">
        <v>22</v>
      </c>
      <c r="B13" s="24">
        <f t="shared" si="0"/>
        <v>104.29785560539597</v>
      </c>
      <c r="C13" s="24">
        <v>47.148345684631053</v>
      </c>
      <c r="D13" s="24">
        <v>57.149509920764913</v>
      </c>
    </row>
    <row r="14" spans="1:4" ht="24" customHeight="1" x14ac:dyDescent="0.2">
      <c r="A14" s="20" t="s">
        <v>32</v>
      </c>
      <c r="B14" s="24">
        <f t="shared" si="0"/>
        <v>75.311409802020734</v>
      </c>
      <c r="C14" s="24">
        <v>36.108210179051042</v>
      </c>
      <c r="D14" s="24">
        <v>39.203199622969699</v>
      </c>
    </row>
    <row r="15" spans="1:4" ht="24" customHeight="1" x14ac:dyDescent="0.2">
      <c r="A15" s="20" t="s">
        <v>16</v>
      </c>
      <c r="B15" s="24">
        <f t="shared" si="0"/>
        <v>2707.9745399913254</v>
      </c>
      <c r="C15" s="24">
        <v>1002.4606814709897</v>
      </c>
      <c r="D15" s="24">
        <v>1705.5138585203356</v>
      </c>
    </row>
    <row r="16" spans="1:4" ht="24" customHeight="1" x14ac:dyDescent="0.2">
      <c r="A16" s="20" t="s">
        <v>31</v>
      </c>
      <c r="B16" s="24">
        <f t="shared" si="0"/>
        <v>74.161842294279566</v>
      </c>
      <c r="C16" s="24">
        <v>33.072172915016559</v>
      </c>
      <c r="D16" s="24">
        <v>41.089669379263007</v>
      </c>
    </row>
    <row r="17" spans="1:4" ht="24" customHeight="1" x14ac:dyDescent="0.2">
      <c r="A17" s="20" t="s">
        <v>12</v>
      </c>
      <c r="B17" s="24">
        <f t="shared" si="0"/>
        <v>559.3979811509663</v>
      </c>
      <c r="C17" s="24">
        <v>203.0507095043171</v>
      </c>
      <c r="D17" s="24">
        <v>356.34727164664923</v>
      </c>
    </row>
    <row r="18" spans="1:4" ht="24" customHeight="1" x14ac:dyDescent="0.2">
      <c r="A18" s="20" t="s">
        <v>9</v>
      </c>
      <c r="B18" s="24">
        <f t="shared" si="0"/>
        <v>180.97388400545745</v>
      </c>
      <c r="C18" s="24">
        <v>89.247394852006423</v>
      </c>
      <c r="D18" s="24">
        <v>91.726489153451027</v>
      </c>
    </row>
    <row r="19" spans="1:4" ht="24" customHeight="1" x14ac:dyDescent="0.2">
      <c r="A19" s="20" t="s">
        <v>26</v>
      </c>
      <c r="B19" s="24">
        <f t="shared" si="0"/>
        <v>105.68518066506668</v>
      </c>
      <c r="C19" s="24">
        <v>51.521525574220007</v>
      </c>
      <c r="D19" s="24">
        <v>54.163655090846675</v>
      </c>
    </row>
    <row r="20" spans="1:4" ht="24" customHeight="1" x14ac:dyDescent="0.2">
      <c r="A20" s="20" t="s">
        <v>19</v>
      </c>
      <c r="B20" s="24">
        <f t="shared" si="0"/>
        <v>70.153094062156327</v>
      </c>
      <c r="C20" s="24">
        <v>33.406235267693489</v>
      </c>
      <c r="D20" s="24">
        <v>36.746858794462838</v>
      </c>
    </row>
    <row r="21" spans="1:4" ht="24" customHeight="1" x14ac:dyDescent="0.2">
      <c r="A21" s="20" t="s">
        <v>13</v>
      </c>
      <c r="B21" s="24">
        <f t="shared" si="0"/>
        <v>1659.8109254831202</v>
      </c>
      <c r="C21" s="24">
        <v>479.89228349511984</v>
      </c>
      <c r="D21" s="24">
        <v>1179.9186419880002</v>
      </c>
    </row>
    <row r="22" spans="1:4" ht="24" customHeight="1" x14ac:dyDescent="0.2">
      <c r="A22" s="20" t="s">
        <v>30</v>
      </c>
      <c r="B22" s="24">
        <f t="shared" si="0"/>
        <v>152.42941866500789</v>
      </c>
      <c r="C22" s="24">
        <v>59.646294260220486</v>
      </c>
      <c r="D22" s="24">
        <v>92.783124404787401</v>
      </c>
    </row>
    <row r="23" spans="1:4" ht="24" customHeight="1" x14ac:dyDescent="0.2">
      <c r="A23" s="20" t="s">
        <v>29</v>
      </c>
      <c r="B23" s="24">
        <f t="shared" si="0"/>
        <v>374.34283914206878</v>
      </c>
      <c r="C23" s="24">
        <v>198.27480886762118</v>
      </c>
      <c r="D23" s="24">
        <v>176.06803027444761</v>
      </c>
    </row>
    <row r="24" spans="1:4" ht="24" customHeight="1" x14ac:dyDescent="0.2">
      <c r="A24" s="20" t="s">
        <v>20</v>
      </c>
      <c r="B24" s="24">
        <f t="shared" si="0"/>
        <v>139.68414098484521</v>
      </c>
      <c r="C24" s="24">
        <v>60.926061493389945</v>
      </c>
      <c r="D24" s="24">
        <v>78.758079491455277</v>
      </c>
    </row>
    <row r="25" spans="1:4" ht="24" customHeight="1" x14ac:dyDescent="0.2">
      <c r="A25" s="20" t="s">
        <v>14</v>
      </c>
      <c r="B25" s="24">
        <f t="shared" si="0"/>
        <v>489.18101326667369</v>
      </c>
      <c r="C25" s="24">
        <v>201.77250427306444</v>
      </c>
      <c r="D25" s="24">
        <v>287.40850899360925</v>
      </c>
    </row>
    <row r="26" spans="1:4" ht="24" customHeight="1" x14ac:dyDescent="0.2">
      <c r="A26" s="20" t="s">
        <v>11</v>
      </c>
      <c r="B26" s="24">
        <f>SUM(C26:D26)</f>
        <v>224.75518580837905</v>
      </c>
      <c r="C26" s="24">
        <v>84.743758583487178</v>
      </c>
      <c r="D26" s="24">
        <v>140.01142722489189</v>
      </c>
    </row>
    <row r="27" spans="1:4" ht="24" customHeight="1" x14ac:dyDescent="0.2">
      <c r="A27" s="20" t="s">
        <v>25</v>
      </c>
      <c r="B27" s="24">
        <f t="shared" si="0"/>
        <v>63.492596223069611</v>
      </c>
      <c r="C27" s="24">
        <v>21.58748271584367</v>
      </c>
      <c r="D27" s="24">
        <v>41.905113507225941</v>
      </c>
    </row>
    <row r="28" spans="1:4" ht="24" customHeight="1" x14ac:dyDescent="0.2">
      <c r="A28" s="20" t="s">
        <v>3</v>
      </c>
      <c r="B28" s="24">
        <f t="shared" si="0"/>
        <v>318.55882258224614</v>
      </c>
      <c r="C28" s="24">
        <v>147.59482127362753</v>
      </c>
      <c r="D28" s="24">
        <v>170.96400130861861</v>
      </c>
    </row>
    <row r="29" spans="1:4" ht="24" customHeight="1" x14ac:dyDescent="0.2">
      <c r="A29" s="20" t="s">
        <v>4</v>
      </c>
      <c r="B29" s="24">
        <f t="shared" si="0"/>
        <v>284.25638674966228</v>
      </c>
      <c r="C29" s="24">
        <v>122.01571318027959</v>
      </c>
      <c r="D29" s="24">
        <v>162.24067356938272</v>
      </c>
    </row>
    <row r="30" spans="1:4" ht="24" customHeight="1" x14ac:dyDescent="0.2">
      <c r="A30" s="20" t="s">
        <v>23</v>
      </c>
      <c r="B30" s="24">
        <f t="shared" si="0"/>
        <v>115.95176941826463</v>
      </c>
      <c r="C30" s="24">
        <v>55.929677013515878</v>
      </c>
      <c r="D30" s="24">
        <v>60.022092404748747</v>
      </c>
    </row>
    <row r="31" spans="1:4" ht="24" customHeight="1" x14ac:dyDescent="0.2">
      <c r="A31" s="20" t="s">
        <v>6</v>
      </c>
      <c r="B31" s="24">
        <f t="shared" si="0"/>
        <v>566.65850762744583</v>
      </c>
      <c r="C31" s="24">
        <v>234.3049959520508</v>
      </c>
      <c r="D31" s="24">
        <v>332.35351167539505</v>
      </c>
    </row>
    <row r="32" spans="1:4" ht="24" customHeight="1" x14ac:dyDescent="0.2">
      <c r="A32" s="20" t="s">
        <v>2</v>
      </c>
      <c r="B32" s="24">
        <f t="shared" si="0"/>
        <v>171.22307844734794</v>
      </c>
      <c r="C32" s="24">
        <v>74.19666732718413</v>
      </c>
      <c r="D32" s="24">
        <v>97.026411120163814</v>
      </c>
    </row>
    <row r="33" spans="1:4" ht="24" customHeight="1" x14ac:dyDescent="0.2">
      <c r="A33" s="20" t="s">
        <v>27</v>
      </c>
      <c r="B33" s="24">
        <f t="shared" si="0"/>
        <v>316.12613470969814</v>
      </c>
      <c r="C33" s="24">
        <v>114.95495807625389</v>
      </c>
      <c r="D33" s="24">
        <v>201.17117663344428</v>
      </c>
    </row>
    <row r="34" spans="1:4" ht="24" customHeight="1" x14ac:dyDescent="0.2">
      <c r="A34" s="20" t="s">
        <v>21</v>
      </c>
      <c r="B34" s="24">
        <f t="shared" si="0"/>
        <v>138.35611971090304</v>
      </c>
      <c r="C34" s="24">
        <v>66.993489544226748</v>
      </c>
      <c r="D34" s="24">
        <v>71.362630166676311</v>
      </c>
    </row>
    <row r="35" spans="1:4" ht="24" customHeight="1" x14ac:dyDescent="0.2">
      <c r="A35" s="20" t="s">
        <v>15</v>
      </c>
      <c r="B35" s="24">
        <f t="shared" si="0"/>
        <v>471.55059986710216</v>
      </c>
      <c r="C35" s="24">
        <v>235.20716668069912</v>
      </c>
      <c r="D35" s="24">
        <v>236.34343318640308</v>
      </c>
    </row>
    <row r="36" spans="1:4" ht="24" customHeight="1" x14ac:dyDescent="0.2">
      <c r="A36" s="21"/>
      <c r="B36" s="16"/>
      <c r="C36" s="17"/>
      <c r="D36" s="17"/>
    </row>
  </sheetData>
  <mergeCells count="2">
    <mergeCell ref="A2:D2"/>
    <mergeCell ref="A1:B1"/>
  </mergeCells>
  <hyperlinks>
    <hyperlink ref="A1" location="'فهرست جداول'!A1" display="'فهرست جداول'!A1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7"/>
  <sheetViews>
    <sheetView rightToLeft="1" zoomScaleNormal="100" workbookViewId="0">
      <selection activeCell="B4" sqref="B4"/>
    </sheetView>
  </sheetViews>
  <sheetFormatPr defaultRowHeight="24" customHeight="1" x14ac:dyDescent="0.2"/>
  <cols>
    <col min="1" max="1" width="24.28515625" style="10" customWidth="1"/>
    <col min="2" max="5" width="21.85546875" style="9" customWidth="1"/>
    <col min="6" max="7" width="12" style="9" bestFit="1" customWidth="1"/>
    <col min="8" max="8" width="11" style="9" customWidth="1"/>
    <col min="9" max="13" width="12" style="9" bestFit="1" customWidth="1"/>
    <col min="14" max="14" width="10" style="9" customWidth="1"/>
    <col min="15" max="19" width="12" style="9" bestFit="1" customWidth="1"/>
    <col min="20" max="20" width="11" style="9" customWidth="1"/>
    <col min="21" max="21" width="12" style="9" bestFit="1" customWidth="1"/>
    <col min="22" max="22" width="10" style="9" customWidth="1"/>
    <col min="23" max="23" width="7.28515625" style="9" customWidth="1"/>
    <col min="24" max="24" width="11.28515625" style="9" bestFit="1" customWidth="1"/>
    <col min="25" max="25" width="13.85546875" style="9" bestFit="1" customWidth="1"/>
    <col min="26" max="26" width="12" style="9" bestFit="1" customWidth="1"/>
    <col min="27" max="27" width="20.7109375" style="9" bestFit="1" customWidth="1"/>
    <col min="28" max="28" width="13.85546875" style="9" bestFit="1" customWidth="1"/>
    <col min="29" max="29" width="12" style="9" bestFit="1" customWidth="1"/>
    <col min="30" max="30" width="21.85546875" style="9" bestFit="1" customWidth="1"/>
    <col min="31" max="31" width="13.85546875" style="9" bestFit="1" customWidth="1"/>
    <col min="32" max="32" width="12" style="9" bestFit="1" customWidth="1"/>
    <col min="33" max="33" width="21.85546875" style="9" bestFit="1" customWidth="1"/>
    <col min="34" max="34" width="13.85546875" style="9" bestFit="1" customWidth="1"/>
    <col min="35" max="35" width="12" style="9" bestFit="1" customWidth="1"/>
    <col min="36" max="36" width="21.85546875" style="9" bestFit="1" customWidth="1"/>
    <col min="37" max="37" width="13.85546875" style="9" bestFit="1" customWidth="1"/>
    <col min="38" max="38" width="12" style="9" bestFit="1" customWidth="1"/>
    <col min="39" max="39" width="21.85546875" style="9" bestFit="1" customWidth="1"/>
    <col min="40" max="40" width="13.85546875" style="9" bestFit="1" customWidth="1"/>
    <col min="41" max="41" width="12" style="9" bestFit="1" customWidth="1"/>
    <col min="42" max="42" width="21.85546875" style="9" bestFit="1" customWidth="1"/>
    <col min="43" max="43" width="13.85546875" style="9" bestFit="1" customWidth="1"/>
    <col min="44" max="44" width="20.7109375" style="9" bestFit="1" customWidth="1"/>
    <col min="45" max="45" width="13.85546875" style="9" bestFit="1" customWidth="1"/>
    <col min="46" max="46" width="12" style="9" bestFit="1" customWidth="1"/>
    <col min="47" max="47" width="21.85546875" style="9" bestFit="1" customWidth="1"/>
    <col min="48" max="48" width="13.85546875" style="9" bestFit="1" customWidth="1"/>
    <col min="49" max="49" width="21.85546875" style="9" bestFit="1" customWidth="1"/>
    <col min="50" max="50" width="13.85546875" style="9" bestFit="1" customWidth="1"/>
    <col min="51" max="51" width="21.85546875" style="9" bestFit="1" customWidth="1"/>
    <col min="52" max="52" width="13.85546875" style="9" bestFit="1" customWidth="1"/>
    <col min="53" max="53" width="12" style="9" bestFit="1" customWidth="1"/>
    <col min="54" max="54" width="21.85546875" style="9" bestFit="1" customWidth="1"/>
    <col min="55" max="55" width="13.85546875" style="9" bestFit="1" customWidth="1"/>
    <col min="56" max="56" width="12" style="9" bestFit="1" customWidth="1"/>
    <col min="57" max="57" width="21.85546875" style="9" bestFit="1" customWidth="1"/>
    <col min="58" max="58" width="13.85546875" style="9" bestFit="1" customWidth="1"/>
    <col min="59" max="59" width="21.85546875" style="9" bestFit="1" customWidth="1"/>
    <col min="60" max="60" width="13.85546875" style="9" bestFit="1" customWidth="1"/>
    <col min="61" max="61" width="12" style="9" bestFit="1" customWidth="1"/>
    <col min="62" max="62" width="21.85546875" style="9" bestFit="1" customWidth="1"/>
    <col min="63" max="63" width="13.85546875" style="9" bestFit="1" customWidth="1"/>
    <col min="64" max="64" width="12" style="9" bestFit="1" customWidth="1"/>
    <col min="65" max="65" width="21.85546875" style="9" bestFit="1" customWidth="1"/>
    <col min="66" max="66" width="12.85546875" style="9" bestFit="1" customWidth="1"/>
    <col min="67" max="67" width="11" style="9" bestFit="1" customWidth="1"/>
    <col min="68" max="68" width="21.85546875" style="9" bestFit="1" customWidth="1"/>
    <col min="69" max="69" width="13.85546875" style="9" bestFit="1" customWidth="1"/>
    <col min="70" max="70" width="12" style="9" bestFit="1" customWidth="1"/>
    <col min="71" max="71" width="21.85546875" style="9" bestFit="1" customWidth="1"/>
    <col min="72" max="72" width="13.85546875" style="9" bestFit="1" customWidth="1"/>
    <col min="73" max="73" width="12" style="9" bestFit="1" customWidth="1"/>
    <col min="74" max="74" width="21.85546875" style="9" bestFit="1" customWidth="1"/>
    <col min="75" max="75" width="13.85546875" style="9" bestFit="1" customWidth="1"/>
    <col min="76" max="76" width="12" style="9" bestFit="1" customWidth="1"/>
    <col min="77" max="77" width="21.85546875" style="9" bestFit="1" customWidth="1"/>
    <col min="78" max="78" width="13.85546875" style="9" bestFit="1" customWidth="1"/>
    <col min="79" max="79" width="12" style="9" bestFit="1" customWidth="1"/>
    <col min="80" max="80" width="21.85546875" style="9" bestFit="1" customWidth="1"/>
    <col min="81" max="81" width="13.85546875" style="9" bestFit="1" customWidth="1"/>
    <col min="82" max="82" width="12" style="9" bestFit="1" customWidth="1"/>
    <col min="83" max="83" width="21.85546875" style="9" bestFit="1" customWidth="1"/>
    <col min="84" max="84" width="11.85546875" style="9" bestFit="1" customWidth="1"/>
    <col min="85" max="85" width="21.85546875" style="9" bestFit="1" customWidth="1"/>
    <col min="86" max="86" width="13.85546875" style="9" bestFit="1" customWidth="1"/>
    <col min="87" max="87" width="12" style="9" bestFit="1" customWidth="1"/>
    <col min="88" max="88" width="21.85546875" style="9" bestFit="1" customWidth="1"/>
    <col min="89" max="89" width="13.85546875" style="9" bestFit="1" customWidth="1"/>
    <col min="90" max="90" width="12" style="9" bestFit="1" customWidth="1"/>
    <col min="91" max="91" width="21.85546875" style="9" bestFit="1" customWidth="1"/>
    <col min="92" max="92" width="13.85546875" style="9" bestFit="1" customWidth="1"/>
    <col min="93" max="93" width="12" style="9" bestFit="1" customWidth="1"/>
    <col min="94" max="94" width="21.85546875" style="9" bestFit="1" customWidth="1"/>
    <col min="95" max="95" width="13.85546875" style="9" bestFit="1" customWidth="1"/>
    <col min="96" max="96" width="12" style="9" bestFit="1" customWidth="1"/>
    <col min="97" max="97" width="21.85546875" style="9" bestFit="1" customWidth="1"/>
    <col min="98" max="98" width="13.85546875" style="9" bestFit="1" customWidth="1"/>
    <col min="99" max="99" width="12" style="9" bestFit="1" customWidth="1"/>
    <col min="100" max="100" width="21.85546875" style="9" bestFit="1" customWidth="1"/>
    <col min="101" max="101" width="12.85546875" style="9" bestFit="1" customWidth="1"/>
    <col min="102" max="102" width="21.85546875" style="9" bestFit="1" customWidth="1"/>
    <col min="103" max="103" width="13.85546875" style="9" bestFit="1" customWidth="1"/>
    <col min="104" max="104" width="12" style="9" bestFit="1" customWidth="1"/>
    <col min="105" max="105" width="21.85546875" style="9" bestFit="1" customWidth="1"/>
    <col min="106" max="106" width="11.85546875" style="9" bestFit="1" customWidth="1"/>
    <col min="107" max="107" width="10" style="9" bestFit="1" customWidth="1"/>
    <col min="108" max="108" width="21.85546875" style="9" bestFit="1" customWidth="1"/>
    <col min="109" max="109" width="9.140625" style="9"/>
    <col min="110" max="110" width="12.140625" style="9" bestFit="1" customWidth="1"/>
    <col min="111" max="111" width="11.28515625" style="9" bestFit="1" customWidth="1"/>
    <col min="112" max="16384" width="9.140625" style="9"/>
  </cols>
  <sheetData>
    <row r="1" spans="1:5" ht="24" customHeight="1" x14ac:dyDescent="0.2">
      <c r="A1" s="8" t="s">
        <v>144</v>
      </c>
      <c r="B1" s="8"/>
    </row>
    <row r="2" spans="1:5" s="10" customFormat="1" ht="34.5" customHeight="1" x14ac:dyDescent="0.2">
      <c r="A2" s="18" t="s">
        <v>169</v>
      </c>
      <c r="B2" s="18"/>
      <c r="C2" s="18"/>
      <c r="D2" s="18"/>
      <c r="E2" s="18"/>
    </row>
    <row r="3" spans="1:5" ht="24" customHeight="1" x14ac:dyDescent="0.2">
      <c r="A3" s="28" t="s">
        <v>86</v>
      </c>
      <c r="B3" s="29" t="s">
        <v>106</v>
      </c>
      <c r="C3" s="30"/>
      <c r="D3" s="31"/>
      <c r="E3" s="28" t="s">
        <v>107</v>
      </c>
    </row>
    <row r="4" spans="1:5" ht="33.75" customHeight="1" x14ac:dyDescent="0.2">
      <c r="A4" s="32"/>
      <c r="B4" s="19" t="s">
        <v>94</v>
      </c>
      <c r="C4" s="19" t="s">
        <v>104</v>
      </c>
      <c r="D4" s="19" t="s">
        <v>105</v>
      </c>
      <c r="E4" s="32"/>
    </row>
    <row r="5" spans="1:5" ht="24" customHeight="1" x14ac:dyDescent="0.2">
      <c r="A5" s="12" t="s">
        <v>95</v>
      </c>
      <c r="B5" s="26">
        <f>SUM(B6:B36)</f>
        <v>8280734141299.7705</v>
      </c>
      <c r="C5" s="26">
        <f>SUM(C6:C36)</f>
        <v>7230864828846.4326</v>
      </c>
      <c r="D5" s="26">
        <f>SUM(D6:D36)</f>
        <v>1049869312453.3354</v>
      </c>
      <c r="E5" s="26">
        <v>25048754.708237652</v>
      </c>
    </row>
    <row r="6" spans="1:5" ht="24" customHeight="1" x14ac:dyDescent="0.2">
      <c r="A6" s="20" t="s">
        <v>8</v>
      </c>
      <c r="B6" s="27">
        <f>SUM(C6:D6)</f>
        <v>101491336299.32205</v>
      </c>
      <c r="C6" s="27">
        <v>86306486324.250717</v>
      </c>
      <c r="D6" s="27">
        <v>15184849975.071342</v>
      </c>
      <c r="E6" s="27">
        <v>16773196.012039108</v>
      </c>
    </row>
    <row r="7" spans="1:5" ht="24" customHeight="1" x14ac:dyDescent="0.2">
      <c r="A7" s="20" t="s">
        <v>10</v>
      </c>
      <c r="B7" s="27">
        <f t="shared" ref="B7:B36" si="0">SUM(C7:D7)</f>
        <v>37089205577.019363</v>
      </c>
      <c r="C7" s="27">
        <v>33600875102.488045</v>
      </c>
      <c r="D7" s="27">
        <v>3488330474.5313225</v>
      </c>
      <c r="E7" s="27">
        <v>16365268.817204297</v>
      </c>
    </row>
    <row r="8" spans="1:5" ht="24" customHeight="1" x14ac:dyDescent="0.2">
      <c r="A8" s="20" t="s">
        <v>28</v>
      </c>
      <c r="B8" s="27">
        <f t="shared" si="0"/>
        <v>14107085684.959015</v>
      </c>
      <c r="C8" s="27">
        <v>12636877270.827824</v>
      </c>
      <c r="D8" s="27">
        <v>1470208414.1311908</v>
      </c>
      <c r="E8" s="27">
        <v>17773106.060606059</v>
      </c>
    </row>
    <row r="9" spans="1:5" ht="24" customHeight="1" x14ac:dyDescent="0.2">
      <c r="A9" s="20" t="s">
        <v>18</v>
      </c>
      <c r="B9" s="27">
        <f t="shared" si="0"/>
        <v>340217443720.64819</v>
      </c>
      <c r="C9" s="27">
        <v>259022137318.63919</v>
      </c>
      <c r="D9" s="27">
        <v>81195306402.009018</v>
      </c>
      <c r="E9" s="27">
        <v>23115546.921460178</v>
      </c>
    </row>
    <row r="10" spans="1:5" ht="24" customHeight="1" x14ac:dyDescent="0.2">
      <c r="A10" s="20" t="s">
        <v>5</v>
      </c>
      <c r="B10" s="27">
        <f t="shared" si="0"/>
        <v>186684478362.86838</v>
      </c>
      <c r="C10" s="27">
        <v>161488215239.50134</v>
      </c>
      <c r="D10" s="27">
        <v>25196263123.367023</v>
      </c>
      <c r="E10" s="27">
        <v>27374026.334183682</v>
      </c>
    </row>
    <row r="11" spans="1:5" ht="24" customHeight="1" x14ac:dyDescent="0.2">
      <c r="A11" s="20" t="s">
        <v>24</v>
      </c>
      <c r="B11" s="27">
        <f t="shared" si="0"/>
        <v>12787062913.476833</v>
      </c>
      <c r="C11" s="27">
        <v>12095870323.559166</v>
      </c>
      <c r="D11" s="27">
        <v>691192589.91766655</v>
      </c>
      <c r="E11" s="27">
        <v>14800000.000000002</v>
      </c>
    </row>
    <row r="12" spans="1:5" ht="24" customHeight="1" x14ac:dyDescent="0.2">
      <c r="A12" s="20" t="s">
        <v>17</v>
      </c>
      <c r="B12" s="27">
        <f t="shared" si="0"/>
        <v>32406474016.285198</v>
      </c>
      <c r="C12" s="27">
        <v>28854106352.126778</v>
      </c>
      <c r="D12" s="27">
        <v>3552367664.158421</v>
      </c>
      <c r="E12" s="27">
        <v>19306878.30687831</v>
      </c>
    </row>
    <row r="13" spans="1:5" ht="24" customHeight="1" x14ac:dyDescent="0.2">
      <c r="A13" s="20" t="s">
        <v>7</v>
      </c>
      <c r="B13" s="27">
        <f t="shared" si="0"/>
        <v>6045582213347.3887</v>
      </c>
      <c r="C13" s="27">
        <v>5285129594958.8652</v>
      </c>
      <c r="D13" s="27">
        <v>760452618388.52319</v>
      </c>
      <c r="E13" s="27">
        <v>28904504.671579883</v>
      </c>
    </row>
    <row r="14" spans="1:5" ht="24" customHeight="1" x14ac:dyDescent="0.2">
      <c r="A14" s="20" t="s">
        <v>22</v>
      </c>
      <c r="B14" s="27">
        <f t="shared" si="0"/>
        <v>10427564730.584074</v>
      </c>
      <c r="C14" s="27">
        <v>10323601771.106813</v>
      </c>
      <c r="D14" s="27">
        <v>103962959.47726025</v>
      </c>
      <c r="E14" s="27">
        <v>12940506.382978721</v>
      </c>
    </row>
    <row r="15" spans="1:5" ht="24" customHeight="1" x14ac:dyDescent="0.2">
      <c r="A15" s="20" t="s">
        <v>32</v>
      </c>
      <c r="B15" s="27">
        <f t="shared" si="0"/>
        <v>7507045596.0242081</v>
      </c>
      <c r="C15" s="27">
        <v>7307568368.0479107</v>
      </c>
      <c r="D15" s="27">
        <v>199477227.97629759</v>
      </c>
      <c r="E15" s="27">
        <v>14102023.519379845</v>
      </c>
    </row>
    <row r="16" spans="1:5" ht="24" customHeight="1" x14ac:dyDescent="0.2">
      <c r="A16" s="20" t="s">
        <v>16</v>
      </c>
      <c r="B16" s="27">
        <f t="shared" si="0"/>
        <v>475409600544.96484</v>
      </c>
      <c r="C16" s="27">
        <v>416026850190.87439</v>
      </c>
      <c r="D16" s="27">
        <v>59382750354.090424</v>
      </c>
      <c r="E16" s="27">
        <v>15920801.655600129</v>
      </c>
    </row>
    <row r="17" spans="1:5" ht="24" customHeight="1" x14ac:dyDescent="0.2">
      <c r="A17" s="20" t="s">
        <v>31</v>
      </c>
      <c r="B17" s="27">
        <f t="shared" si="0"/>
        <v>7214544193.3521566</v>
      </c>
      <c r="C17" s="27">
        <v>6933931817.1035309</v>
      </c>
      <c r="D17" s="27">
        <v>280612376.24862534</v>
      </c>
      <c r="E17" s="27">
        <v>13041304.347826084</v>
      </c>
    </row>
    <row r="18" spans="1:5" ht="24" customHeight="1" x14ac:dyDescent="0.2">
      <c r="A18" s="20" t="s">
        <v>12</v>
      </c>
      <c r="B18" s="27">
        <f t="shared" si="0"/>
        <v>92583107801.96254</v>
      </c>
      <c r="C18" s="27">
        <v>82139308858.676239</v>
      </c>
      <c r="D18" s="27">
        <v>10443798943.286297</v>
      </c>
      <c r="E18" s="27">
        <v>17818333.086956523</v>
      </c>
    </row>
    <row r="19" spans="1:5" ht="24" customHeight="1" x14ac:dyDescent="0.2">
      <c r="A19" s="20" t="s">
        <v>9</v>
      </c>
      <c r="B19" s="27">
        <f t="shared" si="0"/>
        <v>23127372813.951977</v>
      </c>
      <c r="C19" s="27">
        <v>19165742506.185181</v>
      </c>
      <c r="D19" s="27">
        <v>3961630307.7667952</v>
      </c>
      <c r="E19" s="27">
        <v>18961301.829268288</v>
      </c>
    </row>
    <row r="20" spans="1:5" ht="24" customHeight="1" x14ac:dyDescent="0.2">
      <c r="A20" s="20" t="s">
        <v>26</v>
      </c>
      <c r="B20" s="27">
        <f t="shared" si="0"/>
        <v>25385580395.749023</v>
      </c>
      <c r="C20" s="27">
        <v>23800302685.773022</v>
      </c>
      <c r="D20" s="27">
        <v>1585277709.9760001</v>
      </c>
      <c r="E20" s="27">
        <v>23207729.468599036</v>
      </c>
    </row>
    <row r="21" spans="1:5" ht="24" customHeight="1" x14ac:dyDescent="0.2">
      <c r="A21" s="20" t="s">
        <v>19</v>
      </c>
      <c r="B21" s="27">
        <f t="shared" si="0"/>
        <v>11865894767.084726</v>
      </c>
      <c r="C21" s="27">
        <v>11865894767.084726</v>
      </c>
      <c r="D21" s="27">
        <v>0</v>
      </c>
      <c r="E21" s="27">
        <v>17411764.705882352</v>
      </c>
    </row>
    <row r="22" spans="1:5" ht="24" customHeight="1" x14ac:dyDescent="0.2">
      <c r="A22" s="20" t="s">
        <v>13</v>
      </c>
      <c r="B22" s="27">
        <f t="shared" si="0"/>
        <v>282173619064.17468</v>
      </c>
      <c r="C22" s="27">
        <v>247525318787.88092</v>
      </c>
      <c r="D22" s="27">
        <v>34648300276.293777</v>
      </c>
      <c r="E22" s="27">
        <v>17228846.421236571</v>
      </c>
    </row>
    <row r="23" spans="1:5" ht="24" customHeight="1" x14ac:dyDescent="0.2">
      <c r="A23" s="20" t="s">
        <v>30</v>
      </c>
      <c r="B23" s="27">
        <f t="shared" si="0"/>
        <v>20698616090.966408</v>
      </c>
      <c r="C23" s="27">
        <v>19889414698.836082</v>
      </c>
      <c r="D23" s="27">
        <v>809201392.13032436</v>
      </c>
      <c r="E23" s="27">
        <v>15678734.939759037</v>
      </c>
    </row>
    <row r="24" spans="1:5" ht="24" customHeight="1" x14ac:dyDescent="0.2">
      <c r="A24" s="20" t="s">
        <v>29</v>
      </c>
      <c r="B24" s="27">
        <f t="shared" si="0"/>
        <v>63979928232.493179</v>
      </c>
      <c r="C24" s="27">
        <v>55323544475.769051</v>
      </c>
      <c r="D24" s="27">
        <v>8656383756.7241325</v>
      </c>
      <c r="E24" s="27">
        <v>18990294.915254239</v>
      </c>
    </row>
    <row r="25" spans="1:5" ht="24" customHeight="1" x14ac:dyDescent="0.2">
      <c r="A25" s="20" t="s">
        <v>20</v>
      </c>
      <c r="B25" s="27">
        <f t="shared" si="0"/>
        <v>15290854385.239054</v>
      </c>
      <c r="C25" s="27">
        <v>14016822083.343277</v>
      </c>
      <c r="D25" s="27">
        <v>1274032301.8957765</v>
      </c>
      <c r="E25" s="27">
        <v>15312398.809523815</v>
      </c>
    </row>
    <row r="26" spans="1:5" ht="24" customHeight="1" x14ac:dyDescent="0.2">
      <c r="A26" s="20" t="s">
        <v>14</v>
      </c>
      <c r="B26" s="27">
        <f t="shared" si="0"/>
        <v>64403286233.314857</v>
      </c>
      <c r="C26" s="27">
        <v>59906875130.882195</v>
      </c>
      <c r="D26" s="27">
        <v>4496411102.4326611</v>
      </c>
      <c r="E26" s="27">
        <v>16223484.436465733</v>
      </c>
    </row>
    <row r="27" spans="1:5" ht="24" customHeight="1" x14ac:dyDescent="0.2">
      <c r="A27" s="20" t="s">
        <v>11</v>
      </c>
      <c r="B27" s="27">
        <f t="shared" si="0"/>
        <v>26545503389.8158</v>
      </c>
      <c r="C27" s="27">
        <v>24893000097.437801</v>
      </c>
      <c r="D27" s="27">
        <v>1652503292.3779998</v>
      </c>
      <c r="E27" s="27">
        <v>16448904.109589042</v>
      </c>
    </row>
    <row r="28" spans="1:5" ht="24" customHeight="1" x14ac:dyDescent="0.2">
      <c r="A28" s="20" t="s">
        <v>25</v>
      </c>
      <c r="B28" s="27">
        <f t="shared" si="0"/>
        <v>6888184779.048378</v>
      </c>
      <c r="C28" s="27">
        <v>6516880076.3358669</v>
      </c>
      <c r="D28" s="27">
        <v>371304702.71251118</v>
      </c>
      <c r="E28" s="27">
        <v>14581720.430107526</v>
      </c>
    </row>
    <row r="29" spans="1:5" ht="24" customHeight="1" x14ac:dyDescent="0.2">
      <c r="A29" s="20" t="s">
        <v>3</v>
      </c>
      <c r="B29" s="27">
        <f t="shared" si="0"/>
        <v>45924732384.515358</v>
      </c>
      <c r="C29" s="27">
        <v>37465880459.075752</v>
      </c>
      <c r="D29" s="27">
        <v>8458851925.4396067</v>
      </c>
      <c r="E29" s="27">
        <v>18521076.818948429</v>
      </c>
    </row>
    <row r="30" spans="1:5" ht="24" customHeight="1" x14ac:dyDescent="0.2">
      <c r="A30" s="20" t="s">
        <v>4</v>
      </c>
      <c r="B30" s="27">
        <f t="shared" si="0"/>
        <v>38354392421.542183</v>
      </c>
      <c r="C30" s="27">
        <v>36043744068.616791</v>
      </c>
      <c r="D30" s="27">
        <v>2310648352.9253898</v>
      </c>
      <c r="E30" s="27">
        <v>16327009.114155246</v>
      </c>
    </row>
    <row r="31" spans="1:5" ht="24" customHeight="1" x14ac:dyDescent="0.2">
      <c r="A31" s="20" t="s">
        <v>23</v>
      </c>
      <c r="B31" s="27">
        <f t="shared" si="0"/>
        <v>17071920046.067038</v>
      </c>
      <c r="C31" s="27">
        <v>16754348611.707367</v>
      </c>
      <c r="D31" s="27">
        <v>317571434.35967064</v>
      </c>
      <c r="E31" s="27">
        <v>14898571.428571431</v>
      </c>
    </row>
    <row r="32" spans="1:5" ht="24" customHeight="1" x14ac:dyDescent="0.2">
      <c r="A32" s="20" t="s">
        <v>6</v>
      </c>
      <c r="B32" s="27">
        <f t="shared" si="0"/>
        <v>73605922583.274048</v>
      </c>
      <c r="C32" s="27">
        <v>69318261503.049942</v>
      </c>
      <c r="D32" s="27">
        <v>4287661080.2240992</v>
      </c>
      <c r="E32" s="27">
        <v>17338092.008990403</v>
      </c>
    </row>
    <row r="33" spans="1:5" ht="24" customHeight="1" x14ac:dyDescent="0.2">
      <c r="A33" s="20" t="s">
        <v>2</v>
      </c>
      <c r="B33" s="27">
        <f t="shared" si="0"/>
        <v>33900283224.994015</v>
      </c>
      <c r="C33" s="27">
        <v>31247238698.81184</v>
      </c>
      <c r="D33" s="27">
        <v>2653044526.1821737</v>
      </c>
      <c r="E33" s="27">
        <v>21062657.80141845</v>
      </c>
    </row>
    <row r="34" spans="1:5" ht="24" customHeight="1" x14ac:dyDescent="0.2">
      <c r="A34" s="20" t="s">
        <v>27</v>
      </c>
      <c r="B34" s="27">
        <f t="shared" si="0"/>
        <v>60923148817.638802</v>
      </c>
      <c r="C34" s="27">
        <v>54351821110.813751</v>
      </c>
      <c r="D34" s="27">
        <v>6571327706.8250494</v>
      </c>
      <c r="E34" s="27">
        <v>19534301.240384612</v>
      </c>
    </row>
    <row r="35" spans="1:5" ht="24" customHeight="1" x14ac:dyDescent="0.2">
      <c r="A35" s="20" t="s">
        <v>21</v>
      </c>
      <c r="B35" s="27">
        <f t="shared" si="0"/>
        <v>18253832606.532055</v>
      </c>
      <c r="C35" s="27">
        <v>17310098232.082947</v>
      </c>
      <c r="D35" s="27">
        <v>943734374.44910669</v>
      </c>
      <c r="E35" s="27">
        <v>18324122.807017546</v>
      </c>
    </row>
    <row r="36" spans="1:5" ht="24" customHeight="1" x14ac:dyDescent="0.2">
      <c r="A36" s="20" t="s">
        <v>15</v>
      </c>
      <c r="B36" s="27">
        <f t="shared" si="0"/>
        <v>88833906274.510788</v>
      </c>
      <c r="C36" s="27">
        <v>83604216956.67865</v>
      </c>
      <c r="D36" s="27">
        <v>5229689317.8321333</v>
      </c>
      <c r="E36" s="27">
        <v>21016268.817204297</v>
      </c>
    </row>
    <row r="37" spans="1:5" ht="24" customHeight="1" x14ac:dyDescent="0.2">
      <c r="A37" s="21"/>
      <c r="B37" s="16"/>
      <c r="C37" s="17"/>
      <c r="D37" s="17"/>
      <c r="E37" s="17"/>
    </row>
  </sheetData>
  <mergeCells count="5">
    <mergeCell ref="A2:E2"/>
    <mergeCell ref="B3:D3"/>
    <mergeCell ref="E3:E4"/>
    <mergeCell ref="A3:A4"/>
    <mergeCell ref="A1:B1"/>
  </mergeCells>
  <hyperlinks>
    <hyperlink ref="A1" location="'فهرست جداول'!A1" display="'فهرست جداول'!A1"/>
  </hyperlink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36"/>
  <sheetViews>
    <sheetView rightToLeft="1" zoomScaleNormal="100" workbookViewId="0">
      <selection activeCell="D4" sqref="D4"/>
    </sheetView>
  </sheetViews>
  <sheetFormatPr defaultRowHeight="22.5" customHeight="1" x14ac:dyDescent="0.2"/>
  <cols>
    <col min="1" max="1" width="27" style="10" customWidth="1"/>
    <col min="2" max="44" width="21.85546875" style="9" customWidth="1"/>
    <col min="45" max="45" width="20.7109375" style="9" bestFit="1" customWidth="1"/>
    <col min="46" max="46" width="13.85546875" style="9" bestFit="1" customWidth="1"/>
    <col min="47" max="47" width="12" style="9" bestFit="1" customWidth="1"/>
    <col min="48" max="48" width="21.85546875" style="9" bestFit="1" customWidth="1"/>
    <col min="49" max="49" width="13.85546875" style="9" bestFit="1" customWidth="1"/>
    <col min="50" max="50" width="12" style="9" bestFit="1" customWidth="1"/>
    <col min="51" max="51" width="21.85546875" style="9" bestFit="1" customWidth="1"/>
    <col min="52" max="52" width="13.85546875" style="9" bestFit="1" customWidth="1"/>
    <col min="53" max="53" width="12" style="9" bestFit="1" customWidth="1"/>
    <col min="54" max="54" width="21.85546875" style="9" bestFit="1" customWidth="1"/>
    <col min="55" max="55" width="13.85546875" style="9" bestFit="1" customWidth="1"/>
    <col min="56" max="56" width="12" style="9" bestFit="1" customWidth="1"/>
    <col min="57" max="57" width="21.85546875" style="9" bestFit="1" customWidth="1"/>
    <col min="58" max="58" width="13.85546875" style="9" bestFit="1" customWidth="1"/>
    <col min="59" max="59" width="12" style="9" bestFit="1" customWidth="1"/>
    <col min="60" max="60" width="21.85546875" style="9" bestFit="1" customWidth="1"/>
    <col min="61" max="61" width="13.85546875" style="9" bestFit="1" customWidth="1"/>
    <col min="62" max="62" width="20.7109375" style="9" bestFit="1" customWidth="1"/>
    <col min="63" max="63" width="13.85546875" style="9" bestFit="1" customWidth="1"/>
    <col min="64" max="64" width="12" style="9" bestFit="1" customWidth="1"/>
    <col min="65" max="65" width="21.85546875" style="9" bestFit="1" customWidth="1"/>
    <col min="66" max="66" width="13.85546875" style="9" bestFit="1" customWidth="1"/>
    <col min="67" max="67" width="21.85546875" style="9" bestFit="1" customWidth="1"/>
    <col min="68" max="68" width="13.85546875" style="9" bestFit="1" customWidth="1"/>
    <col min="69" max="69" width="21.85546875" style="9" bestFit="1" customWidth="1"/>
    <col min="70" max="70" width="13.85546875" style="9" bestFit="1" customWidth="1"/>
    <col min="71" max="71" width="12" style="9" bestFit="1" customWidth="1"/>
    <col min="72" max="72" width="21.85546875" style="9" bestFit="1" customWidth="1"/>
    <col min="73" max="73" width="13.85546875" style="9" bestFit="1" customWidth="1"/>
    <col min="74" max="74" width="12" style="9" bestFit="1" customWidth="1"/>
    <col min="75" max="75" width="21.85546875" style="9" bestFit="1" customWidth="1"/>
    <col min="76" max="76" width="13.85546875" style="9" bestFit="1" customWidth="1"/>
    <col min="77" max="77" width="21.85546875" style="9" bestFit="1" customWidth="1"/>
    <col min="78" max="78" width="13.85546875" style="9" bestFit="1" customWidth="1"/>
    <col min="79" max="79" width="12" style="9" bestFit="1" customWidth="1"/>
    <col min="80" max="80" width="21.85546875" style="9" bestFit="1" customWidth="1"/>
    <col min="81" max="81" width="13.85546875" style="9" bestFit="1" customWidth="1"/>
    <col min="82" max="82" width="12" style="9" bestFit="1" customWidth="1"/>
    <col min="83" max="83" width="21.85546875" style="9" bestFit="1" customWidth="1"/>
    <col min="84" max="84" width="12.85546875" style="9" bestFit="1" customWidth="1"/>
    <col min="85" max="85" width="11" style="9" bestFit="1" customWidth="1"/>
    <col min="86" max="86" width="21.85546875" style="9" bestFit="1" customWidth="1"/>
    <col min="87" max="87" width="13.85546875" style="9" bestFit="1" customWidth="1"/>
    <col min="88" max="88" width="12" style="9" bestFit="1" customWidth="1"/>
    <col min="89" max="89" width="21.85546875" style="9" bestFit="1" customWidth="1"/>
    <col min="90" max="90" width="13.85546875" style="9" bestFit="1" customWidth="1"/>
    <col min="91" max="91" width="12" style="9" bestFit="1" customWidth="1"/>
    <col min="92" max="92" width="21.85546875" style="9" bestFit="1" customWidth="1"/>
    <col min="93" max="93" width="13.85546875" style="9" bestFit="1" customWidth="1"/>
    <col min="94" max="94" width="12" style="9" bestFit="1" customWidth="1"/>
    <col min="95" max="95" width="21.85546875" style="9" bestFit="1" customWidth="1"/>
    <col min="96" max="96" width="13.85546875" style="9" bestFit="1" customWidth="1"/>
    <col min="97" max="97" width="12" style="9" bestFit="1" customWidth="1"/>
    <col min="98" max="98" width="21.85546875" style="9" bestFit="1" customWidth="1"/>
    <col min="99" max="99" width="13.85546875" style="9" bestFit="1" customWidth="1"/>
    <col min="100" max="100" width="12" style="9" bestFit="1" customWidth="1"/>
    <col min="101" max="101" width="21.85546875" style="9" bestFit="1" customWidth="1"/>
    <col min="102" max="102" width="11.85546875" style="9" bestFit="1" customWidth="1"/>
    <col min="103" max="103" width="21.85546875" style="9" bestFit="1" customWidth="1"/>
    <col min="104" max="104" width="13.85546875" style="9" bestFit="1" customWidth="1"/>
    <col min="105" max="105" width="12" style="9" bestFit="1" customWidth="1"/>
    <col min="106" max="106" width="21.85546875" style="9" bestFit="1" customWidth="1"/>
    <col min="107" max="107" width="13.85546875" style="9" bestFit="1" customWidth="1"/>
    <col min="108" max="108" width="12" style="9" bestFit="1" customWidth="1"/>
    <col min="109" max="109" width="21.85546875" style="9" bestFit="1" customWidth="1"/>
    <col min="110" max="110" width="13.85546875" style="9" bestFit="1" customWidth="1"/>
    <col min="111" max="111" width="12" style="9" bestFit="1" customWidth="1"/>
    <col min="112" max="112" width="21.85546875" style="9" bestFit="1" customWidth="1"/>
    <col min="113" max="113" width="13.85546875" style="9" bestFit="1" customWidth="1"/>
    <col min="114" max="114" width="12" style="9" bestFit="1" customWidth="1"/>
    <col min="115" max="115" width="21.85546875" style="9" bestFit="1" customWidth="1"/>
    <col min="116" max="116" width="13.85546875" style="9" bestFit="1" customWidth="1"/>
    <col min="117" max="117" width="12" style="9" bestFit="1" customWidth="1"/>
    <col min="118" max="118" width="21.85546875" style="9" bestFit="1" customWidth="1"/>
    <col min="119" max="119" width="12.85546875" style="9" bestFit="1" customWidth="1"/>
    <col min="120" max="120" width="21.85546875" style="9" bestFit="1" customWidth="1"/>
    <col min="121" max="121" width="13.85546875" style="9" bestFit="1" customWidth="1"/>
    <col min="122" max="122" width="12" style="9" bestFit="1" customWidth="1"/>
    <col min="123" max="123" width="21.85546875" style="9" bestFit="1" customWidth="1"/>
    <col min="124" max="124" width="11.85546875" style="9" bestFit="1" customWidth="1"/>
    <col min="125" max="125" width="10" style="9" bestFit="1" customWidth="1"/>
    <col min="126" max="126" width="21.85546875" style="9" bestFit="1" customWidth="1"/>
    <col min="127" max="127" width="9.140625" style="9"/>
    <col min="128" max="128" width="12.140625" style="9" bestFit="1" customWidth="1"/>
    <col min="129" max="129" width="11.28515625" style="9" bestFit="1" customWidth="1"/>
    <col min="130" max="16384" width="9.140625" style="9"/>
  </cols>
  <sheetData>
    <row r="1" spans="1:44" ht="22.5" customHeight="1" x14ac:dyDescent="0.2">
      <c r="A1" s="8" t="s">
        <v>144</v>
      </c>
      <c r="B1" s="8"/>
    </row>
    <row r="2" spans="1:44" s="10" customFormat="1" ht="34.5" customHeight="1" x14ac:dyDescent="0.2">
      <c r="A2" s="18" t="s">
        <v>168</v>
      </c>
      <c r="B2" s="18"/>
      <c r="C2" s="18"/>
      <c r="D2" s="18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3"/>
      <c r="AL2" s="33"/>
      <c r="AM2" s="33"/>
      <c r="AN2" s="33"/>
      <c r="AO2" s="33"/>
      <c r="AP2" s="33"/>
      <c r="AQ2" s="33"/>
      <c r="AR2" s="33"/>
    </row>
    <row r="3" spans="1:44" ht="66" customHeight="1" x14ac:dyDescent="0.2">
      <c r="A3" s="19" t="s">
        <v>86</v>
      </c>
      <c r="B3" s="19" t="s">
        <v>94</v>
      </c>
      <c r="C3" s="19" t="s">
        <v>108</v>
      </c>
      <c r="D3" s="19" t="s">
        <v>34</v>
      </c>
      <c r="E3" s="19" t="s">
        <v>35</v>
      </c>
      <c r="F3" s="19" t="s">
        <v>36</v>
      </c>
      <c r="G3" s="19" t="s">
        <v>37</v>
      </c>
      <c r="H3" s="19" t="s">
        <v>38</v>
      </c>
      <c r="I3" s="19" t="s">
        <v>39</v>
      </c>
      <c r="J3" s="19" t="s">
        <v>40</v>
      </c>
      <c r="K3" s="19" t="s">
        <v>41</v>
      </c>
      <c r="L3" s="19" t="s">
        <v>42</v>
      </c>
      <c r="M3" s="19" t="s">
        <v>43</v>
      </c>
      <c r="N3" s="19" t="s">
        <v>44</v>
      </c>
      <c r="O3" s="19" t="s">
        <v>45</v>
      </c>
      <c r="P3" s="19" t="s">
        <v>46</v>
      </c>
      <c r="Q3" s="19" t="s">
        <v>47</v>
      </c>
      <c r="R3" s="19" t="s">
        <v>48</v>
      </c>
      <c r="S3" s="19" t="s">
        <v>49</v>
      </c>
      <c r="T3" s="19" t="s">
        <v>50</v>
      </c>
      <c r="U3" s="19" t="s">
        <v>51</v>
      </c>
      <c r="V3" s="19" t="s">
        <v>52</v>
      </c>
      <c r="W3" s="19" t="s">
        <v>53</v>
      </c>
      <c r="X3" s="19" t="s">
        <v>54</v>
      </c>
      <c r="Y3" s="19" t="s">
        <v>55</v>
      </c>
      <c r="Z3" s="19" t="s">
        <v>56</v>
      </c>
      <c r="AA3" s="19" t="s">
        <v>57</v>
      </c>
      <c r="AB3" s="19" t="s">
        <v>58</v>
      </c>
      <c r="AC3" s="19" t="s">
        <v>59</v>
      </c>
      <c r="AD3" s="19" t="s">
        <v>60</v>
      </c>
      <c r="AE3" s="19" t="s">
        <v>61</v>
      </c>
      <c r="AF3" s="19" t="s">
        <v>62</v>
      </c>
      <c r="AG3" s="19" t="s">
        <v>63</v>
      </c>
      <c r="AH3" s="19" t="s">
        <v>64</v>
      </c>
      <c r="AI3" s="19" t="s">
        <v>65</v>
      </c>
      <c r="AJ3" s="19" t="s">
        <v>66</v>
      </c>
      <c r="AK3" s="19" t="s">
        <v>67</v>
      </c>
      <c r="AL3" s="19" t="s">
        <v>68</v>
      </c>
      <c r="AM3" s="19" t="s">
        <v>33</v>
      </c>
      <c r="AN3" s="19" t="s">
        <v>69</v>
      </c>
      <c r="AO3" s="19" t="s">
        <v>70</v>
      </c>
      <c r="AP3" s="19" t="s">
        <v>71</v>
      </c>
      <c r="AQ3" s="19" t="s">
        <v>109</v>
      </c>
      <c r="AR3" s="19" t="s">
        <v>129</v>
      </c>
    </row>
    <row r="4" spans="1:44" ht="22.5" customHeight="1" x14ac:dyDescent="0.2">
      <c r="A4" s="12" t="s">
        <v>95</v>
      </c>
      <c r="B4" s="26">
        <f t="shared" ref="B4:AR4" si="0">SUM(B5:B35)</f>
        <v>20626757345234.121</v>
      </c>
      <c r="C4" s="26">
        <f t="shared" si="0"/>
        <v>9011056733816.082</v>
      </c>
      <c r="D4" s="26">
        <f t="shared" si="0"/>
        <v>95518195243.197632</v>
      </c>
      <c r="E4" s="26">
        <f t="shared" si="0"/>
        <v>15491496418.588625</v>
      </c>
      <c r="F4" s="26">
        <f t="shared" si="0"/>
        <v>4177070353.2761326</v>
      </c>
      <c r="G4" s="26">
        <f t="shared" si="0"/>
        <v>45673934796.518364</v>
      </c>
      <c r="H4" s="26">
        <f t="shared" si="0"/>
        <v>135444304249.59698</v>
      </c>
      <c r="I4" s="26">
        <f t="shared" si="0"/>
        <v>41663795112.537987</v>
      </c>
      <c r="J4" s="26">
        <f t="shared" si="0"/>
        <v>4858452597.1696119</v>
      </c>
      <c r="K4" s="26">
        <f t="shared" si="0"/>
        <v>20759459898.266621</v>
      </c>
      <c r="L4" s="26">
        <f t="shared" si="0"/>
        <v>124280816360.16382</v>
      </c>
      <c r="M4" s="26">
        <f t="shared" si="0"/>
        <v>99870947421.218887</v>
      </c>
      <c r="N4" s="26">
        <f t="shared" si="0"/>
        <v>22986495297.229599</v>
      </c>
      <c r="O4" s="26">
        <f t="shared" si="0"/>
        <v>29881559878.142414</v>
      </c>
      <c r="P4" s="26">
        <f t="shared" si="0"/>
        <v>1352519196563.717</v>
      </c>
      <c r="Q4" s="26">
        <f t="shared" si="0"/>
        <v>57347869207.086906</v>
      </c>
      <c r="R4" s="26">
        <f t="shared" si="0"/>
        <v>128574347.63813651</v>
      </c>
      <c r="S4" s="26">
        <f t="shared" si="0"/>
        <v>49741300613.770973</v>
      </c>
      <c r="T4" s="26">
        <f t="shared" si="0"/>
        <v>3976553174.5921373</v>
      </c>
      <c r="U4" s="26">
        <f t="shared" si="0"/>
        <v>5611238048.7689266</v>
      </c>
      <c r="V4" s="26">
        <f t="shared" si="0"/>
        <v>62614887488.949211</v>
      </c>
      <c r="W4" s="26">
        <f t="shared" si="0"/>
        <v>13230917179.615625</v>
      </c>
      <c r="X4" s="26">
        <f t="shared" si="0"/>
        <v>271454375853.73978</v>
      </c>
      <c r="Y4" s="26">
        <f t="shared" si="0"/>
        <v>15557017600.876766</v>
      </c>
      <c r="Z4" s="26">
        <f t="shared" si="0"/>
        <v>24447771145.687958</v>
      </c>
      <c r="AA4" s="26">
        <f t="shared" si="0"/>
        <v>53588831244.903893</v>
      </c>
      <c r="AB4" s="26">
        <f t="shared" si="0"/>
        <v>36406645545.310463</v>
      </c>
      <c r="AC4" s="26">
        <f t="shared" si="0"/>
        <v>243734626064.25919</v>
      </c>
      <c r="AD4" s="26">
        <f t="shared" si="0"/>
        <v>7942852777.5483351</v>
      </c>
      <c r="AE4" s="26">
        <f t="shared" si="0"/>
        <v>70745271589.250046</v>
      </c>
      <c r="AF4" s="26">
        <f t="shared" si="0"/>
        <v>4478055924.0978966</v>
      </c>
      <c r="AG4" s="26">
        <f t="shared" si="0"/>
        <v>11859610354.876677</v>
      </c>
      <c r="AH4" s="26">
        <f t="shared" si="0"/>
        <v>5706493648.4253969</v>
      </c>
      <c r="AI4" s="26">
        <f t="shared" si="0"/>
        <v>56942838210.33754</v>
      </c>
      <c r="AJ4" s="26">
        <f t="shared" si="0"/>
        <v>20910167897.659988</v>
      </c>
      <c r="AK4" s="26">
        <f t="shared" si="0"/>
        <v>10595286667.633471</v>
      </c>
      <c r="AL4" s="26">
        <f t="shared" si="0"/>
        <v>179441941698.1561</v>
      </c>
      <c r="AM4" s="26">
        <f t="shared" si="0"/>
        <v>12635193294.205149</v>
      </c>
      <c r="AN4" s="26">
        <f t="shared" si="0"/>
        <v>19131728162.534645</v>
      </c>
      <c r="AO4" s="26">
        <f t="shared" si="0"/>
        <v>5326294997.5063267</v>
      </c>
      <c r="AP4" s="26">
        <f t="shared" si="0"/>
        <v>95991988148.311966</v>
      </c>
      <c r="AQ4" s="26">
        <f t="shared" si="0"/>
        <v>8280734141299.7705</v>
      </c>
      <c r="AR4" s="26">
        <f t="shared" si="0"/>
        <v>2292415042.8957524</v>
      </c>
    </row>
    <row r="5" spans="1:44" ht="22.5" customHeight="1" x14ac:dyDescent="0.2">
      <c r="A5" s="20" t="s">
        <v>8</v>
      </c>
      <c r="B5" s="27">
        <f t="shared" ref="B5:B35" si="1">SUM(C5:AR5)</f>
        <v>419575904012.01575</v>
      </c>
      <c r="C5" s="27">
        <v>273106356391.56699</v>
      </c>
      <c r="D5" s="27">
        <v>1384563338.939755</v>
      </c>
      <c r="E5" s="27">
        <v>78975315.309122816</v>
      </c>
      <c r="F5" s="27">
        <v>1970005.3684077482</v>
      </c>
      <c r="G5" s="27">
        <v>396780473.22837639</v>
      </c>
      <c r="H5" s="27">
        <v>1281801968.7450573</v>
      </c>
      <c r="I5" s="27">
        <v>737476209.02514994</v>
      </c>
      <c r="J5" s="27">
        <v>0</v>
      </c>
      <c r="K5" s="27">
        <v>151305144.64321971</v>
      </c>
      <c r="L5" s="27">
        <v>1007649270.4315635</v>
      </c>
      <c r="M5" s="27">
        <v>714400449.31469142</v>
      </c>
      <c r="N5" s="27">
        <v>48593458.545298532</v>
      </c>
      <c r="O5" s="27">
        <v>178914766.41840425</v>
      </c>
      <c r="P5" s="27">
        <v>24319607420.220356</v>
      </c>
      <c r="Q5" s="27">
        <v>1751115.5668554578</v>
      </c>
      <c r="R5" s="27">
        <v>1313336.53286345</v>
      </c>
      <c r="S5" s="27">
        <v>129144776.89709988</v>
      </c>
      <c r="T5" s="27">
        <v>0</v>
      </c>
      <c r="U5" s="27">
        <v>11820030.50310877</v>
      </c>
      <c r="V5" s="27">
        <v>511172540.98613167</v>
      </c>
      <c r="W5" s="27">
        <v>40932328.58055754</v>
      </c>
      <c r="X5" s="27">
        <v>926010951.0482496</v>
      </c>
      <c r="Y5" s="27">
        <v>133995367.18233211</v>
      </c>
      <c r="Z5" s="27">
        <v>91495790.786926106</v>
      </c>
      <c r="AA5" s="27">
        <v>156724846.9327952</v>
      </c>
      <c r="AB5" s="27">
        <v>222194683.79535472</v>
      </c>
      <c r="AC5" s="27">
        <v>1680403375.7016892</v>
      </c>
      <c r="AD5" s="27">
        <v>0</v>
      </c>
      <c r="AE5" s="27">
        <v>506674362.27976042</v>
      </c>
      <c r="AF5" s="27">
        <v>220640563.70023814</v>
      </c>
      <c r="AG5" s="27">
        <v>129079118.94861284</v>
      </c>
      <c r="AH5" s="27">
        <v>7092019.0986228641</v>
      </c>
      <c r="AI5" s="27">
        <v>158589783.87611651</v>
      </c>
      <c r="AJ5" s="27">
        <v>367734278.14544731</v>
      </c>
      <c r="AK5" s="27">
        <v>239412527.94935119</v>
      </c>
      <c r="AL5" s="27">
        <v>6418933152.3478432</v>
      </c>
      <c r="AM5" s="27">
        <v>379729422.88007051</v>
      </c>
      <c r="AN5" s="27">
        <v>703510696.48439181</v>
      </c>
      <c r="AO5" s="27">
        <v>29768965.205655351</v>
      </c>
      <c r="AP5" s="27">
        <v>1594916097.9021859</v>
      </c>
      <c r="AQ5" s="27">
        <v>101491336299.32205</v>
      </c>
      <c r="AR5" s="27">
        <v>13133367.605084794</v>
      </c>
    </row>
    <row r="6" spans="1:44" ht="22.5" customHeight="1" x14ac:dyDescent="0.2">
      <c r="A6" s="20" t="s">
        <v>10</v>
      </c>
      <c r="B6" s="27">
        <f t="shared" si="1"/>
        <v>171592055870.54526</v>
      </c>
      <c r="C6" s="27">
        <v>40114155535.478073</v>
      </c>
      <c r="D6" s="27">
        <v>4100017787.7990208</v>
      </c>
      <c r="E6" s="27">
        <v>29524232.313924044</v>
      </c>
      <c r="F6" s="27">
        <v>388032796.53638279</v>
      </c>
      <c r="G6" s="27">
        <v>833671593.02296865</v>
      </c>
      <c r="H6" s="27">
        <v>3132204946.6588311</v>
      </c>
      <c r="I6" s="27">
        <v>1746725420.709265</v>
      </c>
      <c r="J6" s="27">
        <v>579940320.28456938</v>
      </c>
      <c r="K6" s="27">
        <v>353405090.68041372</v>
      </c>
      <c r="L6" s="27">
        <v>2883193568.1870804</v>
      </c>
      <c r="M6" s="27">
        <v>2825671618.249207</v>
      </c>
      <c r="N6" s="27">
        <v>468697225.67966485</v>
      </c>
      <c r="O6" s="27">
        <v>2864905186.9212151</v>
      </c>
      <c r="P6" s="27">
        <v>49863479511.416542</v>
      </c>
      <c r="Q6" s="27">
        <v>126532432.81878778</v>
      </c>
      <c r="R6" s="27">
        <v>0</v>
      </c>
      <c r="S6" s="27">
        <v>1624043776.8466475</v>
      </c>
      <c r="T6" s="27">
        <v>544089456.18602252</v>
      </c>
      <c r="U6" s="27">
        <v>314222213.01003671</v>
      </c>
      <c r="V6" s="27">
        <v>1201003675.8892496</v>
      </c>
      <c r="W6" s="27">
        <v>0</v>
      </c>
      <c r="X6" s="27">
        <v>2400451014.6593342</v>
      </c>
      <c r="Y6" s="27">
        <v>191907529.23125863</v>
      </c>
      <c r="Z6" s="27">
        <v>179254287.59430149</v>
      </c>
      <c r="AA6" s="27">
        <v>3542908129.8922019</v>
      </c>
      <c r="AB6" s="27">
        <v>268037874.45545655</v>
      </c>
      <c r="AC6" s="27">
        <v>5144818077.0290461</v>
      </c>
      <c r="AD6" s="27">
        <v>210887386.20362225</v>
      </c>
      <c r="AE6" s="27">
        <v>1794820379.6041377</v>
      </c>
      <c r="AF6" s="27">
        <v>0</v>
      </c>
      <c r="AG6" s="27">
        <v>524717356.68433398</v>
      </c>
      <c r="AH6" s="27">
        <v>207302301.43868917</v>
      </c>
      <c r="AI6" s="27">
        <v>300922418.47635567</v>
      </c>
      <c r="AJ6" s="27">
        <v>314925166.61414486</v>
      </c>
      <c r="AK6" s="27">
        <v>66781003.620687276</v>
      </c>
      <c r="AL6" s="27">
        <v>3785428631.1543617</v>
      </c>
      <c r="AM6" s="27">
        <v>168709910.42505038</v>
      </c>
      <c r="AN6" s="27">
        <v>14902708.522705294</v>
      </c>
      <c r="AO6" s="27">
        <v>158165546.04963416</v>
      </c>
      <c r="AP6" s="27">
        <v>1155662893.3568196</v>
      </c>
      <c r="AQ6" s="27">
        <v>37089205577.019363</v>
      </c>
      <c r="AR6" s="27">
        <v>78731289.82584551</v>
      </c>
    </row>
    <row r="7" spans="1:44" ht="22.5" customHeight="1" x14ac:dyDescent="0.2">
      <c r="A7" s="20" t="s">
        <v>28</v>
      </c>
      <c r="B7" s="27">
        <f t="shared" si="1"/>
        <v>48457481149.560043</v>
      </c>
      <c r="C7" s="27">
        <v>23440128334.596699</v>
      </c>
      <c r="D7" s="27">
        <v>100234125.03223683</v>
      </c>
      <c r="E7" s="27">
        <v>2340492.3769834419</v>
      </c>
      <c r="F7" s="27">
        <v>0</v>
      </c>
      <c r="G7" s="27">
        <v>11089353.903414767</v>
      </c>
      <c r="H7" s="27">
        <v>330276527.43302673</v>
      </c>
      <c r="I7" s="27">
        <v>64578506.101094544</v>
      </c>
      <c r="J7" s="27">
        <v>9540049.7648511007</v>
      </c>
      <c r="K7" s="27">
        <v>35393585.128641002</v>
      </c>
      <c r="L7" s="27">
        <v>95546779.50725314</v>
      </c>
      <c r="M7" s="27">
        <v>84741082.654434904</v>
      </c>
      <c r="N7" s="27">
        <v>7361166087.4283876</v>
      </c>
      <c r="O7" s="27">
        <v>512224358.35003877</v>
      </c>
      <c r="P7" s="27">
        <v>991127230.06941783</v>
      </c>
      <c r="Q7" s="27">
        <v>5724030.156560217</v>
      </c>
      <c r="R7" s="27">
        <v>0</v>
      </c>
      <c r="S7" s="27">
        <v>79754817.105693609</v>
      </c>
      <c r="T7" s="27">
        <v>28620149.790635895</v>
      </c>
      <c r="U7" s="27">
        <v>0</v>
      </c>
      <c r="V7" s="27">
        <v>64853258.965216316</v>
      </c>
      <c r="W7" s="27">
        <v>20988109.58188894</v>
      </c>
      <c r="X7" s="27">
        <v>82362433.092589885</v>
      </c>
      <c r="Y7" s="27">
        <v>50524104.733343676</v>
      </c>
      <c r="Z7" s="27">
        <v>22896119.634075679</v>
      </c>
      <c r="AA7" s="27">
        <v>36888192.688668311</v>
      </c>
      <c r="AB7" s="27">
        <v>43464467.937118821</v>
      </c>
      <c r="AC7" s="27">
        <v>104323626.04496168</v>
      </c>
      <c r="AD7" s="27">
        <v>1908010.0521867389</v>
      </c>
      <c r="AE7" s="27">
        <v>35488986.772240311</v>
      </c>
      <c r="AF7" s="27">
        <v>3816020.1043734779</v>
      </c>
      <c r="AG7" s="27">
        <v>43725228.295601964</v>
      </c>
      <c r="AH7" s="27">
        <v>381602.10965386656</v>
      </c>
      <c r="AI7" s="27">
        <v>12039543.062197201</v>
      </c>
      <c r="AJ7" s="27">
        <v>0</v>
      </c>
      <c r="AK7" s="27">
        <v>27232506.597368054</v>
      </c>
      <c r="AL7" s="27">
        <v>244514367.59692276</v>
      </c>
      <c r="AM7" s="27">
        <v>1590008.6023143705</v>
      </c>
      <c r="AN7" s="27">
        <v>86380815.328858227</v>
      </c>
      <c r="AO7" s="27">
        <v>30065612.492564436</v>
      </c>
      <c r="AP7" s="27">
        <v>284466941.50952518</v>
      </c>
      <c r="AQ7" s="27">
        <v>14107085684.959015</v>
      </c>
      <c r="AR7" s="27">
        <v>0</v>
      </c>
    </row>
    <row r="8" spans="1:44" ht="22.5" customHeight="1" x14ac:dyDescent="0.2">
      <c r="A8" s="20" t="s">
        <v>18</v>
      </c>
      <c r="B8" s="27">
        <f t="shared" si="1"/>
        <v>735905615915.56274</v>
      </c>
      <c r="C8" s="27">
        <v>264282835452.05185</v>
      </c>
      <c r="D8" s="27">
        <v>4979163776.1888914</v>
      </c>
      <c r="E8" s="27">
        <v>228039886.37809324</v>
      </c>
      <c r="F8" s="27">
        <v>105606995.76641342</v>
      </c>
      <c r="G8" s="27">
        <v>1325654830.5066173</v>
      </c>
      <c r="H8" s="27">
        <v>4054371232.7939463</v>
      </c>
      <c r="I8" s="27">
        <v>1531272973.8081243</v>
      </c>
      <c r="J8" s="27">
        <v>1001679552.3365052</v>
      </c>
      <c r="K8" s="27">
        <v>909889845.00575566</v>
      </c>
      <c r="L8" s="27">
        <v>4349188716.98839</v>
      </c>
      <c r="M8" s="27">
        <v>2553214212.4837098</v>
      </c>
      <c r="N8" s="27">
        <v>1982336123.1931043</v>
      </c>
      <c r="O8" s="27">
        <v>878086107.67131424</v>
      </c>
      <c r="P8" s="27">
        <v>50690031421.410301</v>
      </c>
      <c r="Q8" s="27">
        <v>387511258.4208563</v>
      </c>
      <c r="R8" s="27">
        <v>8349286.2528681811</v>
      </c>
      <c r="S8" s="27">
        <v>2176137158.3802786</v>
      </c>
      <c r="T8" s="27">
        <v>800748755.1253221</v>
      </c>
      <c r="U8" s="27">
        <v>435905811.74376464</v>
      </c>
      <c r="V8" s="27">
        <v>2939278648.832057</v>
      </c>
      <c r="W8" s="27">
        <v>322752102.90264881</v>
      </c>
      <c r="X8" s="27">
        <v>3288757861.6721954</v>
      </c>
      <c r="Y8" s="27">
        <v>637311470.55217373</v>
      </c>
      <c r="Z8" s="27">
        <v>654855409.77327216</v>
      </c>
      <c r="AA8" s="27">
        <v>1707846544.6766891</v>
      </c>
      <c r="AB8" s="27">
        <v>475611893.12157935</v>
      </c>
      <c r="AC8" s="27">
        <v>9777577486.406683</v>
      </c>
      <c r="AD8" s="27">
        <v>385632669.48882663</v>
      </c>
      <c r="AE8" s="27">
        <v>1751471566.2298179</v>
      </c>
      <c r="AF8" s="27">
        <v>670494666.87229145</v>
      </c>
      <c r="AG8" s="27">
        <v>857496252.52349746</v>
      </c>
      <c r="AH8" s="27">
        <v>309127117.4244557</v>
      </c>
      <c r="AI8" s="27">
        <v>3048639377.6513023</v>
      </c>
      <c r="AJ8" s="27">
        <v>4766920743.970788</v>
      </c>
      <c r="AK8" s="27">
        <v>450601077.9553172</v>
      </c>
      <c r="AL8" s="27">
        <v>10876218878.45393</v>
      </c>
      <c r="AM8" s="27">
        <v>613265985.37971675</v>
      </c>
      <c r="AN8" s="27">
        <v>1031397792.2702725</v>
      </c>
      <c r="AO8" s="27">
        <v>706756662.88822234</v>
      </c>
      <c r="AP8" s="27">
        <v>7452697289.3819942</v>
      </c>
      <c r="AQ8" s="27">
        <v>340217443720.64819</v>
      </c>
      <c r="AR8" s="27">
        <v>283437299.98078454</v>
      </c>
    </row>
    <row r="9" spans="1:44" ht="22.5" customHeight="1" x14ac:dyDescent="0.2">
      <c r="A9" s="20" t="s">
        <v>5</v>
      </c>
      <c r="B9" s="27">
        <f t="shared" si="1"/>
        <v>273187778988.6481</v>
      </c>
      <c r="C9" s="27">
        <v>986506053.03593409</v>
      </c>
      <c r="D9" s="27">
        <v>2414118245.2472467</v>
      </c>
      <c r="E9" s="27">
        <v>222418614.21007442</v>
      </c>
      <c r="F9" s="27">
        <v>154351425.57200903</v>
      </c>
      <c r="G9" s="27">
        <v>691235580.02788317</v>
      </c>
      <c r="H9" s="27">
        <v>1865915767.3215017</v>
      </c>
      <c r="I9" s="27">
        <v>474016613.57359588</v>
      </c>
      <c r="J9" s="27">
        <v>26765175.497227121</v>
      </c>
      <c r="K9" s="27">
        <v>259022615.20335373</v>
      </c>
      <c r="L9" s="27">
        <v>2585353289.4137244</v>
      </c>
      <c r="M9" s="27">
        <v>1011596947.9265733</v>
      </c>
      <c r="N9" s="27">
        <v>1927842223.8667595</v>
      </c>
      <c r="O9" s="27">
        <v>1088092067.1143374</v>
      </c>
      <c r="P9" s="27">
        <v>42000315913.836899</v>
      </c>
      <c r="Q9" s="27">
        <v>424563872.5301854</v>
      </c>
      <c r="R9" s="27">
        <v>3345647.1546204463</v>
      </c>
      <c r="S9" s="27">
        <v>726649441.23305309</v>
      </c>
      <c r="T9" s="27">
        <v>93678115.110163152</v>
      </c>
      <c r="U9" s="27">
        <v>150108030.91535771</v>
      </c>
      <c r="V9" s="27">
        <v>1531704119.1939943</v>
      </c>
      <c r="W9" s="27">
        <v>72065236.961740822</v>
      </c>
      <c r="X9" s="27">
        <v>3528630806.0539651</v>
      </c>
      <c r="Y9" s="27">
        <v>808829124.91753924</v>
      </c>
      <c r="Z9" s="27">
        <v>4270718423.2486954</v>
      </c>
      <c r="AA9" s="27">
        <v>2991411103.4096141</v>
      </c>
      <c r="AB9" s="27">
        <v>823218753.02162802</v>
      </c>
      <c r="AC9" s="27">
        <v>9682860085.6594028</v>
      </c>
      <c r="AD9" s="27">
        <v>16059105.298336271</v>
      </c>
      <c r="AE9" s="27">
        <v>554229706.13302791</v>
      </c>
      <c r="AF9" s="27">
        <v>154627241.6491845</v>
      </c>
      <c r="AG9" s="27">
        <v>94815634.829581529</v>
      </c>
      <c r="AH9" s="27">
        <v>25405639.310638208</v>
      </c>
      <c r="AI9" s="27">
        <v>344533386.18810326</v>
      </c>
      <c r="AJ9" s="27">
        <v>249493263.01581058</v>
      </c>
      <c r="AK9" s="27">
        <v>218682231.81715187</v>
      </c>
      <c r="AL9" s="27">
        <v>1687274846.0165012</v>
      </c>
      <c r="AM9" s="27">
        <v>262107097.47131917</v>
      </c>
      <c r="AN9" s="27">
        <v>91445343.728223175</v>
      </c>
      <c r="AO9" s="27">
        <v>193908125.24688503</v>
      </c>
      <c r="AP9" s="27">
        <v>1761929243.721472</v>
      </c>
      <c r="AQ9" s="27">
        <v>186684478362.86838</v>
      </c>
      <c r="AR9" s="27">
        <v>33456470.096424088</v>
      </c>
    </row>
    <row r="10" spans="1:44" ht="22.5" customHeight="1" x14ac:dyDescent="0.2">
      <c r="A10" s="20" t="s">
        <v>24</v>
      </c>
      <c r="B10" s="27">
        <f t="shared" si="1"/>
        <v>29724907955.018787</v>
      </c>
      <c r="C10" s="27">
        <v>4052448862.522089</v>
      </c>
      <c r="D10" s="27">
        <v>882650891.99294138</v>
      </c>
      <c r="E10" s="27">
        <v>3834279.5706847832</v>
      </c>
      <c r="F10" s="27">
        <v>958571.13881168235</v>
      </c>
      <c r="G10" s="27">
        <v>139184317.01311737</v>
      </c>
      <c r="H10" s="27">
        <v>926553378.37282443</v>
      </c>
      <c r="I10" s="27">
        <v>240600972.03046238</v>
      </c>
      <c r="J10" s="27">
        <v>1533709.8344491345</v>
      </c>
      <c r="K10" s="27">
        <v>141676588.01725429</v>
      </c>
      <c r="L10" s="27">
        <v>962595599.3588748</v>
      </c>
      <c r="M10" s="27">
        <v>1153734369.413609</v>
      </c>
      <c r="N10" s="27">
        <v>0</v>
      </c>
      <c r="O10" s="27">
        <v>76302144.016835585</v>
      </c>
      <c r="P10" s="27">
        <v>4798407725.8523245</v>
      </c>
      <c r="Q10" s="27">
        <v>0</v>
      </c>
      <c r="R10" s="27">
        <v>0</v>
      </c>
      <c r="S10" s="27">
        <v>68250152.432291791</v>
      </c>
      <c r="T10" s="27">
        <v>0</v>
      </c>
      <c r="U10" s="27">
        <v>38342785.737723939</v>
      </c>
      <c r="V10" s="27">
        <v>346139485.93543488</v>
      </c>
      <c r="W10" s="27">
        <v>0</v>
      </c>
      <c r="X10" s="27">
        <v>404372582.92700553</v>
      </c>
      <c r="Y10" s="27">
        <v>0</v>
      </c>
      <c r="Z10" s="27">
        <v>25881380.871419854</v>
      </c>
      <c r="AA10" s="27">
        <v>396847818.42866933</v>
      </c>
      <c r="AB10" s="27">
        <v>0</v>
      </c>
      <c r="AC10" s="27">
        <v>1651615430.3546965</v>
      </c>
      <c r="AD10" s="27">
        <v>3834279.5706847832</v>
      </c>
      <c r="AE10" s="27">
        <v>46011344.879093505</v>
      </c>
      <c r="AF10" s="27">
        <v>0</v>
      </c>
      <c r="AG10" s="27">
        <v>238108691.05720159</v>
      </c>
      <c r="AH10" s="27">
        <v>0</v>
      </c>
      <c r="AI10" s="27">
        <v>90009674.41608423</v>
      </c>
      <c r="AJ10" s="27">
        <v>0</v>
      </c>
      <c r="AK10" s="27">
        <v>0</v>
      </c>
      <c r="AL10" s="27">
        <v>171264437.6449675</v>
      </c>
      <c r="AM10" s="27">
        <v>25561857.158482626</v>
      </c>
      <c r="AN10" s="27">
        <v>0</v>
      </c>
      <c r="AO10" s="27">
        <v>0</v>
      </c>
      <c r="AP10" s="27">
        <v>0</v>
      </c>
      <c r="AQ10" s="27">
        <v>12787062913.476833</v>
      </c>
      <c r="AR10" s="27">
        <v>51123710.993923947</v>
      </c>
    </row>
    <row r="11" spans="1:44" ht="22.5" customHeight="1" x14ac:dyDescent="0.2">
      <c r="A11" s="20" t="s">
        <v>17</v>
      </c>
      <c r="B11" s="27">
        <f t="shared" si="1"/>
        <v>88421061320.067398</v>
      </c>
      <c r="C11" s="27">
        <v>26857675724.869743</v>
      </c>
      <c r="D11" s="27">
        <v>903462744.49484372</v>
      </c>
      <c r="E11" s="27">
        <v>0</v>
      </c>
      <c r="F11" s="27">
        <v>0</v>
      </c>
      <c r="G11" s="27">
        <v>688954390.75618839</v>
      </c>
      <c r="H11" s="27">
        <v>3973186603.8603706</v>
      </c>
      <c r="I11" s="27">
        <v>0</v>
      </c>
      <c r="J11" s="27">
        <v>102472143.81684217</v>
      </c>
      <c r="K11" s="27">
        <v>649673401.47898126</v>
      </c>
      <c r="L11" s="27">
        <v>1193458911.0968659</v>
      </c>
      <c r="M11" s="27">
        <v>941377439.88290083</v>
      </c>
      <c r="N11" s="27">
        <v>81977713.277289912</v>
      </c>
      <c r="O11" s="27">
        <v>1500192191.1623578</v>
      </c>
      <c r="P11" s="27">
        <v>14501857837.008863</v>
      </c>
      <c r="Q11" s="27">
        <v>102472143.81684217</v>
      </c>
      <c r="R11" s="27">
        <v>0</v>
      </c>
      <c r="S11" s="27">
        <v>35865250.113871783</v>
      </c>
      <c r="T11" s="27">
        <v>0</v>
      </c>
      <c r="U11" s="27">
        <v>0</v>
      </c>
      <c r="V11" s="27">
        <v>92224930.767295837</v>
      </c>
      <c r="W11" s="27">
        <v>47820334.965315573</v>
      </c>
      <c r="X11" s="27">
        <v>720720754.76214969</v>
      </c>
      <c r="Y11" s="27">
        <v>236369078.1673581</v>
      </c>
      <c r="Z11" s="27">
        <v>0</v>
      </c>
      <c r="AA11" s="27">
        <v>61483287.17819722</v>
      </c>
      <c r="AB11" s="27">
        <v>282823119.24352336</v>
      </c>
      <c r="AC11" s="27">
        <v>1829127773.5692992</v>
      </c>
      <c r="AD11" s="27">
        <v>0</v>
      </c>
      <c r="AE11" s="27">
        <v>44404595.801980264</v>
      </c>
      <c r="AF11" s="27">
        <v>0</v>
      </c>
      <c r="AG11" s="27">
        <v>512362.42866114923</v>
      </c>
      <c r="AH11" s="27">
        <v>281798394.38620108</v>
      </c>
      <c r="AI11" s="27">
        <v>58067552.455321498</v>
      </c>
      <c r="AJ11" s="27">
        <v>0</v>
      </c>
      <c r="AK11" s="27">
        <v>0</v>
      </c>
      <c r="AL11" s="27">
        <v>816361411.37140214</v>
      </c>
      <c r="AM11" s="27">
        <v>10247213.049546344</v>
      </c>
      <c r="AN11" s="27">
        <v>0</v>
      </c>
      <c r="AO11" s="27">
        <v>0</v>
      </c>
      <c r="AP11" s="27">
        <v>0</v>
      </c>
      <c r="AQ11" s="27">
        <v>32406474016.285198</v>
      </c>
      <c r="AR11" s="27">
        <v>0</v>
      </c>
    </row>
    <row r="12" spans="1:44" ht="22.5" customHeight="1" x14ac:dyDescent="0.2">
      <c r="A12" s="20" t="s">
        <v>7</v>
      </c>
      <c r="B12" s="27">
        <f t="shared" si="1"/>
        <v>15235136988208.33</v>
      </c>
      <c r="C12" s="27">
        <v>7914373117797.5127</v>
      </c>
      <c r="D12" s="27">
        <v>17863319072.405437</v>
      </c>
      <c r="E12" s="27">
        <v>9908111818.1707268</v>
      </c>
      <c r="F12" s="27">
        <v>970740797.69504452</v>
      </c>
      <c r="G12" s="27">
        <v>21051264126.772812</v>
      </c>
      <c r="H12" s="27">
        <v>53215050786.113289</v>
      </c>
      <c r="I12" s="27">
        <v>19790006909.191265</v>
      </c>
      <c r="J12" s="27">
        <v>148223247.92561772</v>
      </c>
      <c r="K12" s="27">
        <v>7068176333.7612581</v>
      </c>
      <c r="L12" s="27">
        <v>40892776021.957062</v>
      </c>
      <c r="M12" s="27">
        <v>45733404625.281456</v>
      </c>
      <c r="N12" s="27">
        <v>3653044059.8772082</v>
      </c>
      <c r="O12" s="27">
        <v>10807927580.15612</v>
      </c>
      <c r="P12" s="27">
        <v>459303804027.2536</v>
      </c>
      <c r="Q12" s="27">
        <v>2485476472.8610101</v>
      </c>
      <c r="R12" s="27">
        <v>0</v>
      </c>
      <c r="S12" s="27">
        <v>15228295000.107677</v>
      </c>
      <c r="T12" s="27">
        <v>836151797.17382979</v>
      </c>
      <c r="U12" s="27">
        <v>1001169875.4503911</v>
      </c>
      <c r="V12" s="27">
        <v>15012871409.62534</v>
      </c>
      <c r="W12" s="27">
        <v>3900694660.8526654</v>
      </c>
      <c r="X12" s="27">
        <v>219117985132.68527</v>
      </c>
      <c r="Y12" s="27">
        <v>8339679133.3718929</v>
      </c>
      <c r="Z12" s="27">
        <v>7718767056.5283403</v>
      </c>
      <c r="AA12" s="27">
        <v>7432867441.7648668</v>
      </c>
      <c r="AB12" s="27">
        <v>20409200748.785641</v>
      </c>
      <c r="AC12" s="27">
        <v>83843624444.465881</v>
      </c>
      <c r="AD12" s="27">
        <v>821286300.41799712</v>
      </c>
      <c r="AE12" s="27">
        <v>48465482571.293266</v>
      </c>
      <c r="AF12" s="27">
        <v>1276107396.3656387</v>
      </c>
      <c r="AG12" s="27">
        <v>2316308746.2432618</v>
      </c>
      <c r="AH12" s="27">
        <v>1943776419.9271512</v>
      </c>
      <c r="AI12" s="27">
        <v>14996424843.197954</v>
      </c>
      <c r="AJ12" s="27">
        <v>11771314970.8937</v>
      </c>
      <c r="AK12" s="27">
        <v>5322918147.3543568</v>
      </c>
      <c r="AL12" s="27">
        <v>93211810320.597015</v>
      </c>
      <c r="AM12" s="27">
        <v>4700027070.6855984</v>
      </c>
      <c r="AN12" s="27">
        <v>7320949313.7189217</v>
      </c>
      <c r="AO12" s="27">
        <v>1093283161.0827966</v>
      </c>
      <c r="AP12" s="27">
        <v>5398523808.3246117</v>
      </c>
      <c r="AQ12" s="27">
        <v>6045582213347.3887</v>
      </c>
      <c r="AR12" s="27">
        <v>810811413.09247828</v>
      </c>
    </row>
    <row r="13" spans="1:44" ht="22.5" customHeight="1" x14ac:dyDescent="0.2">
      <c r="A13" s="20" t="s">
        <v>22</v>
      </c>
      <c r="B13" s="27">
        <f t="shared" si="1"/>
        <v>42992210169.352806</v>
      </c>
      <c r="C13" s="27">
        <v>0</v>
      </c>
      <c r="D13" s="27">
        <v>1317516018.9766293</v>
      </c>
      <c r="E13" s="27">
        <v>0</v>
      </c>
      <c r="F13" s="27">
        <v>0</v>
      </c>
      <c r="G13" s="27">
        <v>212358775.55505413</v>
      </c>
      <c r="H13" s="27">
        <v>1132668128.2510569</v>
      </c>
      <c r="I13" s="27">
        <v>537820877.47517383</v>
      </c>
      <c r="J13" s="27">
        <v>0</v>
      </c>
      <c r="K13" s="27">
        <v>312695742.64460683</v>
      </c>
      <c r="L13" s="27">
        <v>1317779768.5368743</v>
      </c>
      <c r="M13" s="27">
        <v>894908587.7914232</v>
      </c>
      <c r="N13" s="27">
        <v>105506791.76629901</v>
      </c>
      <c r="O13" s="27">
        <v>126344371.75596067</v>
      </c>
      <c r="P13" s="27">
        <v>15211335594.919832</v>
      </c>
      <c r="Q13" s="27">
        <v>0</v>
      </c>
      <c r="R13" s="27">
        <v>0</v>
      </c>
      <c r="S13" s="27">
        <v>311245027.48105258</v>
      </c>
      <c r="T13" s="27">
        <v>0</v>
      </c>
      <c r="U13" s="27">
        <v>0</v>
      </c>
      <c r="V13" s="27">
        <v>507487654.95433348</v>
      </c>
      <c r="W13" s="27">
        <v>158260180.7915073</v>
      </c>
      <c r="X13" s="27">
        <v>741712715.39350533</v>
      </c>
      <c r="Y13" s="27">
        <v>30596978.939026728</v>
      </c>
      <c r="Z13" s="27">
        <v>26376697.941574749</v>
      </c>
      <c r="AA13" s="27">
        <v>369273757.46616411</v>
      </c>
      <c r="AB13" s="27">
        <v>55391069.792071693</v>
      </c>
      <c r="AC13" s="27">
        <v>933998838.86134398</v>
      </c>
      <c r="AD13" s="27">
        <v>422027153.34931356</v>
      </c>
      <c r="AE13" s="27">
        <v>525291905.83396977</v>
      </c>
      <c r="AF13" s="27">
        <v>0</v>
      </c>
      <c r="AG13" s="27">
        <v>15773264.73813111</v>
      </c>
      <c r="AH13" s="27">
        <v>0</v>
      </c>
      <c r="AI13" s="27">
        <v>126671454.40310001</v>
      </c>
      <c r="AJ13" s="27">
        <v>0</v>
      </c>
      <c r="AK13" s="27">
        <v>0</v>
      </c>
      <c r="AL13" s="27">
        <v>957254291.1728121</v>
      </c>
      <c r="AM13" s="27">
        <v>74733974.07215786</v>
      </c>
      <c r="AN13" s="27">
        <v>43961163.235957913</v>
      </c>
      <c r="AO13" s="27">
        <v>39565051.48432292</v>
      </c>
      <c r="AP13" s="27">
        <v>6056089601.1854744</v>
      </c>
      <c r="AQ13" s="27">
        <v>10427564730.584074</v>
      </c>
      <c r="AR13" s="27">
        <v>0</v>
      </c>
    </row>
    <row r="14" spans="1:44" ht="22.5" customHeight="1" x14ac:dyDescent="0.2">
      <c r="A14" s="20" t="s">
        <v>32</v>
      </c>
      <c r="B14" s="27">
        <f t="shared" si="1"/>
        <v>28910004745.792812</v>
      </c>
      <c r="C14" s="27">
        <v>4642484165.8779917</v>
      </c>
      <c r="D14" s="27">
        <v>1066551211.1784939</v>
      </c>
      <c r="E14" s="27">
        <v>98027845.161401823</v>
      </c>
      <c r="F14" s="27">
        <v>0</v>
      </c>
      <c r="G14" s="27">
        <v>239965837.58345237</v>
      </c>
      <c r="H14" s="27">
        <v>861924826.56775951</v>
      </c>
      <c r="I14" s="27">
        <v>138462108.81724778</v>
      </c>
      <c r="J14" s="27">
        <v>181056882.46924168</v>
      </c>
      <c r="K14" s="27">
        <v>261050450.07515883</v>
      </c>
      <c r="L14" s="27">
        <v>797435939.74502325</v>
      </c>
      <c r="M14" s="27">
        <v>619801385.18324673</v>
      </c>
      <c r="N14" s="27">
        <v>5356711.7848616568</v>
      </c>
      <c r="O14" s="27">
        <v>35711418.089056604</v>
      </c>
      <c r="P14" s="27">
        <v>6564472619.0936518</v>
      </c>
      <c r="Q14" s="27">
        <v>599951803.46922064</v>
      </c>
      <c r="R14" s="27">
        <v>78565121.65291819</v>
      </c>
      <c r="S14" s="27">
        <v>275215987.73075575</v>
      </c>
      <c r="T14" s="27">
        <v>0</v>
      </c>
      <c r="U14" s="27">
        <v>104991571.41021881</v>
      </c>
      <c r="V14" s="27">
        <v>392260162.97815537</v>
      </c>
      <c r="W14" s="27">
        <v>49995979.753698245</v>
      </c>
      <c r="X14" s="27">
        <v>656881751.14823246</v>
      </c>
      <c r="Y14" s="27">
        <v>66423233.560259208</v>
      </c>
      <c r="Z14" s="27">
        <v>144274118.30922541</v>
      </c>
      <c r="AA14" s="27">
        <v>1085627067.1964664</v>
      </c>
      <c r="AB14" s="27">
        <v>37854100.946007594</v>
      </c>
      <c r="AC14" s="27">
        <v>201174326.23467073</v>
      </c>
      <c r="AD14" s="27">
        <v>0</v>
      </c>
      <c r="AE14" s="27">
        <v>167129429.97160769</v>
      </c>
      <c r="AF14" s="27">
        <v>60709412.608389892</v>
      </c>
      <c r="AG14" s="27">
        <v>108800794.66310003</v>
      </c>
      <c r="AH14" s="27">
        <v>0</v>
      </c>
      <c r="AI14" s="27">
        <v>157844461.63985172</v>
      </c>
      <c r="AJ14" s="27">
        <v>0</v>
      </c>
      <c r="AK14" s="27">
        <v>37139873.327023931</v>
      </c>
      <c r="AL14" s="27">
        <v>834456773.58805525</v>
      </c>
      <c r="AM14" s="27">
        <v>0</v>
      </c>
      <c r="AN14" s="27">
        <v>0</v>
      </c>
      <c r="AO14" s="27">
        <v>14284564.759631086</v>
      </c>
      <c r="AP14" s="27">
        <v>817077213.19452655</v>
      </c>
      <c r="AQ14" s="27">
        <v>7507045596.0242081</v>
      </c>
      <c r="AR14" s="27">
        <v>0</v>
      </c>
    </row>
    <row r="15" spans="1:44" ht="22.5" customHeight="1" x14ac:dyDescent="0.2">
      <c r="A15" s="20" t="s">
        <v>16</v>
      </c>
      <c r="B15" s="27">
        <f t="shared" si="1"/>
        <v>935148623012.47217</v>
      </c>
      <c r="C15" s="27">
        <v>5849424611.3842125</v>
      </c>
      <c r="D15" s="27">
        <v>9566969033.3843594</v>
      </c>
      <c r="E15" s="27">
        <v>2212885901.037365</v>
      </c>
      <c r="F15" s="27">
        <v>291730389.94726998</v>
      </c>
      <c r="G15" s="27">
        <v>4193769376.8435245</v>
      </c>
      <c r="H15" s="27">
        <v>13810401452.354284</v>
      </c>
      <c r="I15" s="27">
        <v>4213311897.6086273</v>
      </c>
      <c r="J15" s="27">
        <v>12795193.008459216</v>
      </c>
      <c r="K15" s="27">
        <v>1896841246.4315228</v>
      </c>
      <c r="L15" s="27">
        <v>20220090493.407494</v>
      </c>
      <c r="M15" s="27">
        <v>11596183048.198757</v>
      </c>
      <c r="N15" s="27">
        <v>2067448013.8005407</v>
      </c>
      <c r="O15" s="27">
        <v>2202282936.508781</v>
      </c>
      <c r="P15" s="27">
        <v>231507614627.65189</v>
      </c>
      <c r="Q15" s="27">
        <v>1184834818.0246224</v>
      </c>
      <c r="R15" s="27">
        <v>0</v>
      </c>
      <c r="S15" s="27">
        <v>16018301479.904531</v>
      </c>
      <c r="T15" s="27">
        <v>2559035.9402918038</v>
      </c>
      <c r="U15" s="27">
        <v>1210681117.6158202</v>
      </c>
      <c r="V15" s="27">
        <v>9747961960.9812584</v>
      </c>
      <c r="W15" s="27">
        <v>1099448228.9946346</v>
      </c>
      <c r="X15" s="27">
        <v>11553579409.597586</v>
      </c>
      <c r="Y15" s="27">
        <v>944285213.41818964</v>
      </c>
      <c r="Z15" s="27">
        <v>3014547351.6992893</v>
      </c>
      <c r="AA15" s="27">
        <v>9646295621.1783466</v>
      </c>
      <c r="AB15" s="27">
        <v>2649432282.2207756</v>
      </c>
      <c r="AC15" s="27">
        <v>42668827905.143616</v>
      </c>
      <c r="AD15" s="27">
        <v>3356818753.0319486</v>
      </c>
      <c r="AE15" s="27">
        <v>4538113549.7152929</v>
      </c>
      <c r="AF15" s="27">
        <v>871118928.37417114</v>
      </c>
      <c r="AG15" s="27">
        <v>263836874.9108389</v>
      </c>
      <c r="AH15" s="27">
        <v>110038665.19554935</v>
      </c>
      <c r="AI15" s="27">
        <v>1719300134.7250981</v>
      </c>
      <c r="AJ15" s="27">
        <v>1242544758.4182153</v>
      </c>
      <c r="AK15" s="27">
        <v>43787988.232660346</v>
      </c>
      <c r="AL15" s="27">
        <v>15041454740.058641</v>
      </c>
      <c r="AM15" s="27">
        <v>904403304.35954726</v>
      </c>
      <c r="AN15" s="27">
        <v>2064291049.9847522</v>
      </c>
      <c r="AO15" s="27">
        <v>284906289.67082506</v>
      </c>
      <c r="AP15" s="27">
        <v>19404097086.383743</v>
      </c>
      <c r="AQ15" s="27">
        <v>475409600544.96484</v>
      </c>
      <c r="AR15" s="27">
        <v>511807698.16003495</v>
      </c>
    </row>
    <row r="16" spans="1:44" ht="22.5" customHeight="1" x14ac:dyDescent="0.2">
      <c r="A16" s="20" t="s">
        <v>31</v>
      </c>
      <c r="B16" s="27">
        <f t="shared" si="1"/>
        <v>24886054918.488003</v>
      </c>
      <c r="C16" s="27">
        <v>2565660542.3486619</v>
      </c>
      <c r="D16" s="27">
        <v>384636307.73958343</v>
      </c>
      <c r="E16" s="27">
        <v>0</v>
      </c>
      <c r="F16" s="27">
        <v>0</v>
      </c>
      <c r="G16" s="27">
        <v>144114497.34133044</v>
      </c>
      <c r="H16" s="27">
        <v>523628856.3277173</v>
      </c>
      <c r="I16" s="27">
        <v>238344747.42584798</v>
      </c>
      <c r="J16" s="27">
        <v>407504669.02702874</v>
      </c>
      <c r="K16" s="27">
        <v>71558003.174584836</v>
      </c>
      <c r="L16" s="27">
        <v>923708103.36589181</v>
      </c>
      <c r="M16" s="27">
        <v>450336625.37343496</v>
      </c>
      <c r="N16" s="27">
        <v>0</v>
      </c>
      <c r="O16" s="27">
        <v>27197818.999134198</v>
      </c>
      <c r="P16" s="27">
        <v>7422598221.7888536</v>
      </c>
      <c r="Q16" s="27">
        <v>0</v>
      </c>
      <c r="R16" s="27">
        <v>0</v>
      </c>
      <c r="S16" s="27">
        <v>309759061.02880061</v>
      </c>
      <c r="T16" s="27">
        <v>123037733.83128202</v>
      </c>
      <c r="U16" s="27">
        <v>6660687.5201055491</v>
      </c>
      <c r="V16" s="27">
        <v>433629371.78041226</v>
      </c>
      <c r="W16" s="27">
        <v>4625476.5091431541</v>
      </c>
      <c r="X16" s="27">
        <v>115766478.67843968</v>
      </c>
      <c r="Y16" s="27">
        <v>0</v>
      </c>
      <c r="Z16" s="27">
        <v>0</v>
      </c>
      <c r="AA16" s="27">
        <v>167257311.96424058</v>
      </c>
      <c r="AB16" s="27">
        <v>5550573.7351709371</v>
      </c>
      <c r="AC16" s="27">
        <v>307871869.03756106</v>
      </c>
      <c r="AD16" s="27">
        <v>0</v>
      </c>
      <c r="AE16" s="27">
        <v>74007667.440771386</v>
      </c>
      <c r="AF16" s="27">
        <v>0</v>
      </c>
      <c r="AG16" s="27">
        <v>93175635.013607755</v>
      </c>
      <c r="AH16" s="27">
        <v>0</v>
      </c>
      <c r="AI16" s="27">
        <v>225723362.36343801</v>
      </c>
      <c r="AJ16" s="27">
        <v>0</v>
      </c>
      <c r="AK16" s="27">
        <v>0</v>
      </c>
      <c r="AL16" s="27">
        <v>1123580180.4508681</v>
      </c>
      <c r="AM16" s="27">
        <v>48824496.979417734</v>
      </c>
      <c r="AN16" s="27">
        <v>12334609.636629272</v>
      </c>
      <c r="AO16" s="27">
        <v>0</v>
      </c>
      <c r="AP16" s="27">
        <v>1460417816.25389</v>
      </c>
      <c r="AQ16" s="27">
        <v>7214544193.3521566</v>
      </c>
      <c r="AR16" s="27">
        <v>0</v>
      </c>
    </row>
    <row r="17" spans="1:44" ht="22.5" customHeight="1" x14ac:dyDescent="0.2">
      <c r="A17" s="20" t="s">
        <v>12</v>
      </c>
      <c r="B17" s="27">
        <f t="shared" si="1"/>
        <v>242565450289.46469</v>
      </c>
      <c r="C17" s="27">
        <v>80775791006.848434</v>
      </c>
      <c r="D17" s="27">
        <v>3743120355.2124982</v>
      </c>
      <c r="E17" s="27">
        <v>27928525.794603474</v>
      </c>
      <c r="F17" s="27">
        <v>220325017.99820048</v>
      </c>
      <c r="G17" s="27">
        <v>950384377.95826077</v>
      </c>
      <c r="H17" s="27">
        <v>5521321690.0162687</v>
      </c>
      <c r="I17" s="27">
        <v>90612540.942877799</v>
      </c>
      <c r="J17" s="27">
        <v>220325017.99820045</v>
      </c>
      <c r="K17" s="27">
        <v>417104743.00785339</v>
      </c>
      <c r="L17" s="27">
        <v>3472368834.4925241</v>
      </c>
      <c r="M17" s="27">
        <v>2833682297.8435259</v>
      </c>
      <c r="N17" s="27">
        <v>631029474.22298932</v>
      </c>
      <c r="O17" s="27">
        <v>490382204.12761205</v>
      </c>
      <c r="P17" s="27">
        <v>29267114328.932339</v>
      </c>
      <c r="Q17" s="27">
        <v>671060356.15260434</v>
      </c>
      <c r="R17" s="27">
        <v>0</v>
      </c>
      <c r="S17" s="27">
        <v>1014581202.2470969</v>
      </c>
      <c r="T17" s="27">
        <v>243598786.4681133</v>
      </c>
      <c r="U17" s="27">
        <v>195887559.18858495</v>
      </c>
      <c r="V17" s="27">
        <v>1058413465.7617362</v>
      </c>
      <c r="W17" s="27">
        <v>75872487.511364341</v>
      </c>
      <c r="X17" s="27">
        <v>1763628068.0318682</v>
      </c>
      <c r="Y17" s="27">
        <v>617763429.76533532</v>
      </c>
      <c r="Z17" s="27">
        <v>640998406.13678622</v>
      </c>
      <c r="AA17" s="27">
        <v>1168343229.229774</v>
      </c>
      <c r="AB17" s="27">
        <v>908607966.57027197</v>
      </c>
      <c r="AC17" s="27">
        <v>2690137444.3693743</v>
      </c>
      <c r="AD17" s="27">
        <v>318074851.21960253</v>
      </c>
      <c r="AE17" s="27">
        <v>977401351.96786571</v>
      </c>
      <c r="AF17" s="27">
        <v>51978083.790198043</v>
      </c>
      <c r="AG17" s="27">
        <v>402209541.35309196</v>
      </c>
      <c r="AH17" s="27">
        <v>225755564.84857279</v>
      </c>
      <c r="AI17" s="27">
        <v>886947838.05466962</v>
      </c>
      <c r="AJ17" s="27">
        <v>153025031.57251754</v>
      </c>
      <c r="AK17" s="27">
        <v>356864466.68083066</v>
      </c>
      <c r="AL17" s="27">
        <v>3461042271.917315</v>
      </c>
      <c r="AM17" s="27">
        <v>215825423.01617825</v>
      </c>
      <c r="AN17" s="27">
        <v>679632861.27240598</v>
      </c>
      <c r="AO17" s="27">
        <v>370208097.35246903</v>
      </c>
      <c r="AP17" s="27">
        <v>2130325708.401299</v>
      </c>
      <c r="AQ17" s="27">
        <v>92583107801.96254</v>
      </c>
      <c r="AR17" s="27">
        <v>42668579.226116948</v>
      </c>
    </row>
    <row r="18" spans="1:44" ht="22.5" customHeight="1" x14ac:dyDescent="0.2">
      <c r="A18" s="20" t="s">
        <v>9</v>
      </c>
      <c r="B18" s="27">
        <f t="shared" si="1"/>
        <v>55505523691.565155</v>
      </c>
      <c r="C18" s="27">
        <v>530615235.77419293</v>
      </c>
      <c r="D18" s="27">
        <v>925228746.46394253</v>
      </c>
      <c r="E18" s="27">
        <v>217998207.9044154</v>
      </c>
      <c r="F18" s="27">
        <v>30035180.673760507</v>
      </c>
      <c r="G18" s="27">
        <v>188616169.41531357</v>
      </c>
      <c r="H18" s="27">
        <v>690396776.75265372</v>
      </c>
      <c r="I18" s="27">
        <v>566373636.1986084</v>
      </c>
      <c r="J18" s="27">
        <v>18021109.147984594</v>
      </c>
      <c r="K18" s="27">
        <v>128730788.16818912</v>
      </c>
      <c r="L18" s="27">
        <v>818891070.48040926</v>
      </c>
      <c r="M18" s="27">
        <v>764372321.01780844</v>
      </c>
      <c r="N18" s="27">
        <v>67936723.414454609</v>
      </c>
      <c r="O18" s="27">
        <v>2904693765.1382456</v>
      </c>
      <c r="P18" s="27">
        <v>12928572127.306391</v>
      </c>
      <c r="Q18" s="27">
        <v>3795159650.9927807</v>
      </c>
      <c r="R18" s="27">
        <v>0</v>
      </c>
      <c r="S18" s="27">
        <v>230269724.69656631</v>
      </c>
      <c r="T18" s="27">
        <v>14302467.695817661</v>
      </c>
      <c r="U18" s="27">
        <v>5720988.565783645</v>
      </c>
      <c r="V18" s="27">
        <v>321138060.48300648</v>
      </c>
      <c r="W18" s="27">
        <v>30035176.955119058</v>
      </c>
      <c r="X18" s="27">
        <v>742026294.27122021</v>
      </c>
      <c r="Y18" s="27">
        <v>92317653.980573505</v>
      </c>
      <c r="Z18" s="27">
        <v>405787221.30831623</v>
      </c>
      <c r="AA18" s="27">
        <v>138898412.90458894</v>
      </c>
      <c r="AB18" s="27">
        <v>189650717.77915508</v>
      </c>
      <c r="AC18" s="27">
        <v>1333423769.5193295</v>
      </c>
      <c r="AD18" s="27">
        <v>11441973.412925838</v>
      </c>
      <c r="AE18" s="27">
        <v>394533552.46124518</v>
      </c>
      <c r="AF18" s="27">
        <v>28604935.391635321</v>
      </c>
      <c r="AG18" s="27">
        <v>339619239.95145309</v>
      </c>
      <c r="AH18" s="27">
        <v>16340569.546996959</v>
      </c>
      <c r="AI18" s="27">
        <v>105881160.68429945</v>
      </c>
      <c r="AJ18" s="27">
        <v>0</v>
      </c>
      <c r="AK18" s="27">
        <v>45767893.65170335</v>
      </c>
      <c r="AL18" s="27">
        <v>1344353014.1697364</v>
      </c>
      <c r="AM18" s="27">
        <v>14510332.315710889</v>
      </c>
      <c r="AN18" s="27">
        <v>36550749.951835923</v>
      </c>
      <c r="AO18" s="27">
        <v>206899491.12801483</v>
      </c>
      <c r="AP18" s="27">
        <v>1754435967.9389927</v>
      </c>
      <c r="AQ18" s="27">
        <v>23127372813.951977</v>
      </c>
      <c r="AR18" s="27">
        <v>0</v>
      </c>
    </row>
    <row r="19" spans="1:44" ht="22.5" customHeight="1" x14ac:dyDescent="0.2">
      <c r="A19" s="20" t="s">
        <v>26</v>
      </c>
      <c r="B19" s="27">
        <f t="shared" si="1"/>
        <v>52657742931.761459</v>
      </c>
      <c r="C19" s="27">
        <v>1949891583.2704802</v>
      </c>
      <c r="D19" s="27">
        <v>1950729961.3505952</v>
      </c>
      <c r="E19" s="27">
        <v>679078096.56578755</v>
      </c>
      <c r="F19" s="27">
        <v>21340275.340756051</v>
      </c>
      <c r="G19" s="27">
        <v>616924545.37893462</v>
      </c>
      <c r="H19" s="27">
        <v>1189568008.0316167</v>
      </c>
      <c r="I19" s="27">
        <v>699884870.47241712</v>
      </c>
      <c r="J19" s="27">
        <v>54874998.262737587</v>
      </c>
      <c r="K19" s="27">
        <v>687842851.30620003</v>
      </c>
      <c r="L19" s="27">
        <v>996095532.44803417</v>
      </c>
      <c r="M19" s="27">
        <v>840654475.49549973</v>
      </c>
      <c r="N19" s="27">
        <v>100604160.83955605</v>
      </c>
      <c r="O19" s="27">
        <v>1327670086.0680943</v>
      </c>
      <c r="P19" s="27">
        <v>7084819486.9319792</v>
      </c>
      <c r="Q19" s="27">
        <v>70118049.812880903</v>
      </c>
      <c r="R19" s="27">
        <v>0</v>
      </c>
      <c r="S19" s="27">
        <v>215689227.19101882</v>
      </c>
      <c r="T19" s="27">
        <v>0</v>
      </c>
      <c r="U19" s="27">
        <v>9145831.72272484</v>
      </c>
      <c r="V19" s="27">
        <v>2793061169.22716</v>
      </c>
      <c r="W19" s="27">
        <v>0</v>
      </c>
      <c r="X19" s="27">
        <v>376808312.94931698</v>
      </c>
      <c r="Y19" s="27">
        <v>490064218.50470674</v>
      </c>
      <c r="Z19" s="27">
        <v>1741519027.0061131</v>
      </c>
      <c r="AA19" s="27">
        <v>121944440.14350638</v>
      </c>
      <c r="AB19" s="27">
        <v>86428128.010443404</v>
      </c>
      <c r="AC19" s="27">
        <v>1628872850.9635348</v>
      </c>
      <c r="AD19" s="27">
        <v>152430547.20698726</v>
      </c>
      <c r="AE19" s="27">
        <v>0</v>
      </c>
      <c r="AF19" s="27">
        <v>0</v>
      </c>
      <c r="AG19" s="27">
        <v>324677081.64145166</v>
      </c>
      <c r="AH19" s="27">
        <v>118895828.2482</v>
      </c>
      <c r="AI19" s="27">
        <v>15243055.513337582</v>
      </c>
      <c r="AJ19" s="27">
        <v>0</v>
      </c>
      <c r="AK19" s="27">
        <v>111782401.81354991</v>
      </c>
      <c r="AL19" s="27">
        <v>810422415.79036629</v>
      </c>
      <c r="AM19" s="27">
        <v>5081018.5044458611</v>
      </c>
      <c r="AN19" s="27">
        <v>0</v>
      </c>
      <c r="AO19" s="27">
        <v>0</v>
      </c>
      <c r="AP19" s="27">
        <v>0</v>
      </c>
      <c r="AQ19" s="27">
        <v>25385580395.749023</v>
      </c>
      <c r="AR19" s="27">
        <v>0</v>
      </c>
    </row>
    <row r="20" spans="1:44" ht="22.5" customHeight="1" x14ac:dyDescent="0.2">
      <c r="A20" s="20" t="s">
        <v>19</v>
      </c>
      <c r="B20" s="27">
        <f t="shared" si="1"/>
        <v>52258041996.718246</v>
      </c>
      <c r="C20" s="27">
        <v>19241991514.191448</v>
      </c>
      <c r="D20" s="27">
        <v>1517157045.4366236</v>
      </c>
      <c r="E20" s="27">
        <v>0</v>
      </c>
      <c r="F20" s="27">
        <v>0</v>
      </c>
      <c r="G20" s="27">
        <v>779547338.65596557</v>
      </c>
      <c r="H20" s="27">
        <v>2170891360.1867232</v>
      </c>
      <c r="I20" s="27">
        <v>0</v>
      </c>
      <c r="J20" s="27">
        <v>0</v>
      </c>
      <c r="K20" s="27">
        <v>0</v>
      </c>
      <c r="L20" s="27">
        <v>530388242.43629622</v>
      </c>
      <c r="M20" s="27">
        <v>937430380.48880339</v>
      </c>
      <c r="N20" s="27">
        <v>0</v>
      </c>
      <c r="O20" s="27">
        <v>0</v>
      </c>
      <c r="P20" s="27">
        <v>13025348096.98037</v>
      </c>
      <c r="Q20" s="27">
        <v>0</v>
      </c>
      <c r="R20" s="27">
        <v>0</v>
      </c>
      <c r="S20" s="27">
        <v>0</v>
      </c>
      <c r="T20" s="27">
        <v>0</v>
      </c>
      <c r="U20" s="27">
        <v>0</v>
      </c>
      <c r="V20" s="27">
        <v>0</v>
      </c>
      <c r="W20" s="27">
        <v>0</v>
      </c>
      <c r="X20" s="27">
        <v>1159453329.8956409</v>
      </c>
      <c r="Y20" s="27">
        <v>0</v>
      </c>
      <c r="Z20" s="27">
        <v>0</v>
      </c>
      <c r="AA20" s="27">
        <v>0</v>
      </c>
      <c r="AB20" s="27">
        <v>0</v>
      </c>
      <c r="AC20" s="27">
        <v>296030631.27910244</v>
      </c>
      <c r="AD20" s="27">
        <v>0</v>
      </c>
      <c r="AE20" s="27">
        <v>209688383.86643878</v>
      </c>
      <c r="AF20" s="27">
        <v>0</v>
      </c>
      <c r="AG20" s="27">
        <v>493384385.4651708</v>
      </c>
      <c r="AH20" s="27">
        <v>0</v>
      </c>
      <c r="AI20" s="27">
        <v>0</v>
      </c>
      <c r="AJ20" s="27">
        <v>0</v>
      </c>
      <c r="AK20" s="27">
        <v>0</v>
      </c>
      <c r="AL20" s="27">
        <v>30836520.750949651</v>
      </c>
      <c r="AM20" s="27">
        <v>0</v>
      </c>
      <c r="AN20" s="27">
        <v>0</v>
      </c>
      <c r="AO20" s="27">
        <v>0</v>
      </c>
      <c r="AP20" s="27">
        <v>0</v>
      </c>
      <c r="AQ20" s="27">
        <v>11865894767.084726</v>
      </c>
      <c r="AR20" s="27">
        <v>0</v>
      </c>
    </row>
    <row r="21" spans="1:44" ht="22.5" customHeight="1" x14ac:dyDescent="0.2">
      <c r="A21" s="20" t="s">
        <v>13</v>
      </c>
      <c r="B21" s="27">
        <f t="shared" si="1"/>
        <v>673496361540.91833</v>
      </c>
      <c r="C21" s="27">
        <v>20716419332.469627</v>
      </c>
      <c r="D21" s="27">
        <v>10290157570.622782</v>
      </c>
      <c r="E21" s="27">
        <v>766086910.81430352</v>
      </c>
      <c r="F21" s="27">
        <v>448565494.62144363</v>
      </c>
      <c r="G21" s="27">
        <v>7818602845.8722496</v>
      </c>
      <c r="H21" s="27">
        <v>15225515065.593567</v>
      </c>
      <c r="I21" s="27">
        <v>2968954031.7243533</v>
      </c>
      <c r="J21" s="27">
        <v>325776819.11373973</v>
      </c>
      <c r="K21" s="27">
        <v>2951683884.8378611</v>
      </c>
      <c r="L21" s="27">
        <v>16341739649.39855</v>
      </c>
      <c r="M21" s="27">
        <v>10036979169.627108</v>
      </c>
      <c r="N21" s="27">
        <v>1863086118.639735</v>
      </c>
      <c r="O21" s="27">
        <v>1659655484.4100826</v>
      </c>
      <c r="P21" s="27">
        <v>111544008454.83487</v>
      </c>
      <c r="Q21" s="27">
        <v>2077816398.7187746</v>
      </c>
      <c r="R21" s="27">
        <v>0</v>
      </c>
      <c r="S21" s="27">
        <v>3209067135.4818993</v>
      </c>
      <c r="T21" s="27">
        <v>182880623.46721095</v>
      </c>
      <c r="U21" s="27">
        <v>1233942479.7004752</v>
      </c>
      <c r="V21" s="27">
        <v>14337317067.804058</v>
      </c>
      <c r="W21" s="27">
        <v>5711321006.3536215</v>
      </c>
      <c r="X21" s="27">
        <v>8198401100.595439</v>
      </c>
      <c r="Y21" s="27">
        <v>642352914.42887306</v>
      </c>
      <c r="Z21" s="27">
        <v>2613363998.7158637</v>
      </c>
      <c r="AA21" s="27">
        <v>13361461008.620708</v>
      </c>
      <c r="AB21" s="27">
        <v>4183510958.848021</v>
      </c>
      <c r="AC21" s="27">
        <v>51773455303.073334</v>
      </c>
      <c r="AD21" s="27">
        <v>498654472.72585791</v>
      </c>
      <c r="AE21" s="27">
        <v>3498535774.632782</v>
      </c>
      <c r="AF21" s="27">
        <v>310897053.55439728</v>
      </c>
      <c r="AG21" s="27">
        <v>2689198503.9671869</v>
      </c>
      <c r="AH21" s="27">
        <v>630855829.44708443</v>
      </c>
      <c r="AI21" s="27">
        <v>28048059963.229774</v>
      </c>
      <c r="AJ21" s="27">
        <v>661418227.40034699</v>
      </c>
      <c r="AK21" s="27">
        <v>2161985761.2034712</v>
      </c>
      <c r="AL21" s="27">
        <v>14737622407.145061</v>
      </c>
      <c r="AM21" s="27">
        <v>1957015652.7807012</v>
      </c>
      <c r="AN21" s="27">
        <v>867070518.11349058</v>
      </c>
      <c r="AO21" s="27">
        <v>677335611.65238118</v>
      </c>
      <c r="AP21" s="27">
        <v>24101971872.502697</v>
      </c>
      <c r="AQ21" s="27">
        <v>282173619064.17468</v>
      </c>
      <c r="AR21" s="27">
        <v>0</v>
      </c>
    </row>
    <row r="22" spans="1:44" ht="22.5" customHeight="1" x14ac:dyDescent="0.2">
      <c r="A22" s="20" t="s">
        <v>30</v>
      </c>
      <c r="B22" s="27">
        <f t="shared" si="1"/>
        <v>48937190608.209595</v>
      </c>
      <c r="C22" s="27">
        <v>0</v>
      </c>
      <c r="D22" s="27">
        <v>1232282243.8762565</v>
      </c>
      <c r="E22" s="27">
        <v>4078380.3182296585</v>
      </c>
      <c r="F22" s="27">
        <v>10195948.144627735</v>
      </c>
      <c r="G22" s="27">
        <v>254990463.47478327</v>
      </c>
      <c r="H22" s="27">
        <v>824444336.6477716</v>
      </c>
      <c r="I22" s="27">
        <v>452261650.70200193</v>
      </c>
      <c r="J22" s="27">
        <v>17333109.725110017</v>
      </c>
      <c r="K22" s="27">
        <v>468748501.45509428</v>
      </c>
      <c r="L22" s="27">
        <v>1654598395.6674688</v>
      </c>
      <c r="M22" s="27">
        <v>1262768130.2602043</v>
      </c>
      <c r="N22" s="27">
        <v>30220789.091845043</v>
      </c>
      <c r="O22" s="27">
        <v>70963796.859814048</v>
      </c>
      <c r="P22" s="27">
        <v>15347144445.723022</v>
      </c>
      <c r="Q22" s="27">
        <v>30689802.483818419</v>
      </c>
      <c r="R22" s="27">
        <v>10195948.144627735</v>
      </c>
      <c r="S22" s="27">
        <v>175370303.3158935</v>
      </c>
      <c r="T22" s="27">
        <v>38173628.326541103</v>
      </c>
      <c r="U22" s="27">
        <v>0</v>
      </c>
      <c r="V22" s="27">
        <v>309141136.39906228</v>
      </c>
      <c r="W22" s="27">
        <v>104508464.50601466</v>
      </c>
      <c r="X22" s="27">
        <v>759903987.06605411</v>
      </c>
      <c r="Y22" s="27">
        <v>193723006.79508772</v>
      </c>
      <c r="Z22" s="27">
        <v>115214208.20221129</v>
      </c>
      <c r="AA22" s="27">
        <v>555679152.67464018</v>
      </c>
      <c r="AB22" s="27">
        <v>289564917.76402062</v>
      </c>
      <c r="AC22" s="27">
        <v>648972072.63099647</v>
      </c>
      <c r="AD22" s="27">
        <v>8156760.6364593171</v>
      </c>
      <c r="AE22" s="27">
        <v>126429755.40281606</v>
      </c>
      <c r="AF22" s="27">
        <v>30587844.433883205</v>
      </c>
      <c r="AG22" s="27">
        <v>60767851.366132729</v>
      </c>
      <c r="AH22" s="27">
        <v>15701759.718575286</v>
      </c>
      <c r="AI22" s="27">
        <v>50979738.072192259</v>
      </c>
      <c r="AJ22" s="27">
        <v>101959476.14438452</v>
      </c>
      <c r="AK22" s="27">
        <v>0</v>
      </c>
      <c r="AL22" s="27">
        <v>2247186882.0041533</v>
      </c>
      <c r="AM22" s="27">
        <v>136115905.3449285</v>
      </c>
      <c r="AN22" s="27">
        <v>125410156.34683903</v>
      </c>
      <c r="AO22" s="27">
        <v>0</v>
      </c>
      <c r="AP22" s="27">
        <v>474111567.5176183</v>
      </c>
      <c r="AQ22" s="27">
        <v>20698616090.966408</v>
      </c>
      <c r="AR22" s="27">
        <v>0</v>
      </c>
    </row>
    <row r="23" spans="1:44" ht="22.5" customHeight="1" x14ac:dyDescent="0.2">
      <c r="A23" s="20" t="s">
        <v>29</v>
      </c>
      <c r="B23" s="27">
        <f t="shared" si="1"/>
        <v>174111907042.9379</v>
      </c>
      <c r="C23" s="27">
        <v>1142062899.077498</v>
      </c>
      <c r="D23" s="27">
        <v>2268191841.2761664</v>
      </c>
      <c r="E23" s="27">
        <v>82909383.80665113</v>
      </c>
      <c r="F23" s="27">
        <v>203155425.77021813</v>
      </c>
      <c r="G23" s="27">
        <v>316062252.71842045</v>
      </c>
      <c r="H23" s="27">
        <v>4026891816.4708319</v>
      </c>
      <c r="I23" s="27">
        <v>348043668.49386746</v>
      </c>
      <c r="J23" s="27">
        <v>94439817.38657701</v>
      </c>
      <c r="K23" s="27">
        <v>517531227.51573873</v>
      </c>
      <c r="L23" s="27">
        <v>3549827984.1372509</v>
      </c>
      <c r="M23" s="27">
        <v>1737792191.6324918</v>
      </c>
      <c r="N23" s="27">
        <v>314067302.00490731</v>
      </c>
      <c r="O23" s="27">
        <v>199714594.8749004</v>
      </c>
      <c r="P23" s="27">
        <v>58163579646.726562</v>
      </c>
      <c r="Q23" s="27">
        <v>366045801.35242325</v>
      </c>
      <c r="R23" s="27">
        <v>18302290.781410478</v>
      </c>
      <c r="S23" s="27">
        <v>1682392257.4245603</v>
      </c>
      <c r="T23" s="27">
        <v>579267474.20420969</v>
      </c>
      <c r="U23" s="27">
        <v>491306679.57460284</v>
      </c>
      <c r="V23" s="27">
        <v>1780904347.5247595</v>
      </c>
      <c r="W23" s="27">
        <v>309857791.39957917</v>
      </c>
      <c r="X23" s="27">
        <v>2523245227.1665382</v>
      </c>
      <c r="Y23" s="27">
        <v>512555644.91068649</v>
      </c>
      <c r="Z23" s="27">
        <v>861671815.15588701</v>
      </c>
      <c r="AA23" s="27">
        <v>2107325691.2864535</v>
      </c>
      <c r="AB23" s="27">
        <v>1152495215.3869836</v>
      </c>
      <c r="AC23" s="27">
        <v>6121219209.2847481</v>
      </c>
      <c r="AD23" s="27">
        <v>650646410.15514863</v>
      </c>
      <c r="AE23" s="27">
        <v>393499242.2831344</v>
      </c>
      <c r="AF23" s="27">
        <v>106153285.58046168</v>
      </c>
      <c r="AG23" s="27">
        <v>404938182.34905785</v>
      </c>
      <c r="AH23" s="27">
        <v>333650763.70509833</v>
      </c>
      <c r="AI23" s="27">
        <v>2618920447.3012142</v>
      </c>
      <c r="AJ23" s="27">
        <v>0</v>
      </c>
      <c r="AK23" s="27">
        <v>212062531.35377219</v>
      </c>
      <c r="AL23" s="27">
        <v>4419168469.3171139</v>
      </c>
      <c r="AM23" s="27">
        <v>306486493.10043365</v>
      </c>
      <c r="AN23" s="27">
        <v>1314714498.9477062</v>
      </c>
      <c r="AO23" s="27">
        <v>357504736.44521451</v>
      </c>
      <c r="AP23" s="27">
        <v>7518971198.1862144</v>
      </c>
      <c r="AQ23" s="27">
        <v>63979928232.493179</v>
      </c>
      <c r="AR23" s="27">
        <v>24403054.375213973</v>
      </c>
    </row>
    <row r="24" spans="1:44" ht="22.5" customHeight="1" x14ac:dyDescent="0.2">
      <c r="A24" s="20" t="s">
        <v>20</v>
      </c>
      <c r="B24" s="27">
        <f t="shared" si="1"/>
        <v>58262240465.902802</v>
      </c>
      <c r="C24" s="27">
        <v>11188699692.886108</v>
      </c>
      <c r="D24" s="27">
        <v>1029078906.715436</v>
      </c>
      <c r="E24" s="27">
        <v>13031090.418432722</v>
      </c>
      <c r="F24" s="27">
        <v>497238965.46513224</v>
      </c>
      <c r="G24" s="27">
        <v>216688165.10991189</v>
      </c>
      <c r="H24" s="27">
        <v>1030484881.0905021</v>
      </c>
      <c r="I24" s="27">
        <v>359400885.62953812</v>
      </c>
      <c r="J24" s="27">
        <v>51009856.090847306</v>
      </c>
      <c r="K24" s="27">
        <v>485236639.82904392</v>
      </c>
      <c r="L24" s="27">
        <v>1051574675.036679</v>
      </c>
      <c r="M24" s="27">
        <v>844191738.3826437</v>
      </c>
      <c r="N24" s="27">
        <v>33606493.057428434</v>
      </c>
      <c r="O24" s="27">
        <v>165289085.10421634</v>
      </c>
      <c r="P24" s="27">
        <v>14204231099.528118</v>
      </c>
      <c r="Q24" s="27">
        <v>318918785.48447859</v>
      </c>
      <c r="R24" s="27">
        <v>0</v>
      </c>
      <c r="S24" s="27">
        <v>31720418.345791064</v>
      </c>
      <c r="T24" s="27">
        <v>0</v>
      </c>
      <c r="U24" s="27">
        <v>0</v>
      </c>
      <c r="V24" s="27">
        <v>450258454.45115024</v>
      </c>
      <c r="W24" s="27">
        <v>0</v>
      </c>
      <c r="X24" s="27">
        <v>418195117.4832474</v>
      </c>
      <c r="Y24" s="27">
        <v>97047329.749010578</v>
      </c>
      <c r="Z24" s="27">
        <v>51438515.513498291</v>
      </c>
      <c r="AA24" s="27">
        <v>385788848.51921922</v>
      </c>
      <c r="AB24" s="27">
        <v>136912179.04907152</v>
      </c>
      <c r="AC24" s="27">
        <v>3557830518.1521597</v>
      </c>
      <c r="AD24" s="27">
        <v>10287701.319497859</v>
      </c>
      <c r="AE24" s="27">
        <v>437055913.63767064</v>
      </c>
      <c r="AF24" s="27">
        <v>24004637.89816317</v>
      </c>
      <c r="AG24" s="27">
        <v>42179583.434349321</v>
      </c>
      <c r="AH24" s="27">
        <v>84702085.490810439</v>
      </c>
      <c r="AI24" s="27">
        <v>197866817.83730489</v>
      </c>
      <c r="AJ24" s="27">
        <v>0</v>
      </c>
      <c r="AK24" s="27">
        <v>45723121.928884372</v>
      </c>
      <c r="AL24" s="27">
        <v>809756511.20476413</v>
      </c>
      <c r="AM24" s="27">
        <v>11888011.998710237</v>
      </c>
      <c r="AN24" s="27">
        <v>1165939640.3925831</v>
      </c>
      <c r="AO24" s="27">
        <v>25147719.289888654</v>
      </c>
      <c r="AP24" s="27">
        <v>3498961995.1394672</v>
      </c>
      <c r="AQ24" s="27">
        <v>15290854385.239054</v>
      </c>
      <c r="AR24" s="27">
        <v>0</v>
      </c>
    </row>
    <row r="25" spans="1:44" ht="22.5" customHeight="1" x14ac:dyDescent="0.2">
      <c r="A25" s="20" t="s">
        <v>14</v>
      </c>
      <c r="B25" s="27">
        <f t="shared" si="1"/>
        <v>185882726681.5697</v>
      </c>
      <c r="C25" s="27">
        <v>30168567331.486153</v>
      </c>
      <c r="D25" s="27">
        <v>4444593591.807126</v>
      </c>
      <c r="E25" s="27">
        <v>266342427.80960912</v>
      </c>
      <c r="F25" s="27">
        <v>0</v>
      </c>
      <c r="G25" s="27">
        <v>1462522970.9807515</v>
      </c>
      <c r="H25" s="27">
        <v>4417978611.3204021</v>
      </c>
      <c r="I25" s="27">
        <v>1884448710.9233217</v>
      </c>
      <c r="J25" s="27">
        <v>761790469.25089371</v>
      </c>
      <c r="K25" s="27">
        <v>769426655.25374377</v>
      </c>
      <c r="L25" s="27">
        <v>5761076920.5946646</v>
      </c>
      <c r="M25" s="27">
        <v>3420859480.8036737</v>
      </c>
      <c r="N25" s="27">
        <v>501608158.92948115</v>
      </c>
      <c r="O25" s="27">
        <v>1105753476.1447451</v>
      </c>
      <c r="P25" s="27">
        <v>36387108376.621071</v>
      </c>
      <c r="Q25" s="27">
        <v>216639247.26525453</v>
      </c>
      <c r="R25" s="27">
        <v>0</v>
      </c>
      <c r="S25" s="27">
        <v>1416987148.123431</v>
      </c>
      <c r="T25" s="27">
        <v>176641182.2318238</v>
      </c>
      <c r="U25" s="27">
        <v>44667887.285778582</v>
      </c>
      <c r="V25" s="27">
        <v>1768513217.2568684</v>
      </c>
      <c r="W25" s="27">
        <v>6294112.6140211709</v>
      </c>
      <c r="X25" s="27">
        <v>1411132580.486625</v>
      </c>
      <c r="Y25" s="27">
        <v>182594180.83093205</v>
      </c>
      <c r="Z25" s="27">
        <v>752146267.33398521</v>
      </c>
      <c r="AA25" s="27">
        <v>3911485434.4838352</v>
      </c>
      <c r="AB25" s="27">
        <v>1109996934.9125767</v>
      </c>
      <c r="AC25" s="27">
        <v>2825852812.7649045</v>
      </c>
      <c r="AD25" s="27">
        <v>0</v>
      </c>
      <c r="AE25" s="27">
        <v>2810625084.6854196</v>
      </c>
      <c r="AF25" s="27">
        <v>0</v>
      </c>
      <c r="AG25" s="27">
        <v>727020605.48072743</v>
      </c>
      <c r="AH25" s="27">
        <v>49642261.671407498</v>
      </c>
      <c r="AI25" s="27">
        <v>837826592.79280889</v>
      </c>
      <c r="AJ25" s="27">
        <v>722807583.2739985</v>
      </c>
      <c r="AK25" s="27">
        <v>96103629.082980245</v>
      </c>
      <c r="AL25" s="27">
        <v>3729253981.3742399</v>
      </c>
      <c r="AM25" s="27">
        <v>1205356104.3984106</v>
      </c>
      <c r="AN25" s="27">
        <v>490669943.01883131</v>
      </c>
      <c r="AO25" s="27">
        <v>328417240.76998454</v>
      </c>
      <c r="AP25" s="27">
        <v>5270440569.1785097</v>
      </c>
      <c r="AQ25" s="27">
        <v>64403286233.314857</v>
      </c>
      <c r="AR25" s="27">
        <v>36248665.011847086</v>
      </c>
    </row>
    <row r="26" spans="1:44" ht="22.5" customHeight="1" x14ac:dyDescent="0.2">
      <c r="A26" s="20" t="s">
        <v>11</v>
      </c>
      <c r="B26" s="27">
        <f>SUM(C26:AR26)</f>
        <v>66360135942.849556</v>
      </c>
      <c r="C26" s="27">
        <v>2802921089.5167537</v>
      </c>
      <c r="D26" s="27">
        <v>2941940517.3572016</v>
      </c>
      <c r="E26" s="27">
        <v>374119612.18061316</v>
      </c>
      <c r="F26" s="27">
        <v>617864197.83493626</v>
      </c>
      <c r="G26" s="27">
        <v>390274775.44328868</v>
      </c>
      <c r="H26" s="27">
        <v>1347255702.8610368</v>
      </c>
      <c r="I26" s="27">
        <v>553243541.0997231</v>
      </c>
      <c r="J26" s="27">
        <v>0</v>
      </c>
      <c r="K26" s="27">
        <v>1017265220.2346653</v>
      </c>
      <c r="L26" s="27">
        <v>1757086729.1514347</v>
      </c>
      <c r="M26" s="27">
        <v>932776525.62646961</v>
      </c>
      <c r="N26" s="27">
        <v>212001113.81464821</v>
      </c>
      <c r="O26" s="27">
        <v>218236437.98235023</v>
      </c>
      <c r="P26" s="27">
        <v>31216029524.79866</v>
      </c>
      <c r="Q26" s="27">
        <v>1767431701.8916423</v>
      </c>
      <c r="R26" s="27">
        <v>8502717.1188280303</v>
      </c>
      <c r="S26" s="27">
        <v>736760534.88064337</v>
      </c>
      <c r="T26" s="27">
        <v>5668480.5355595155</v>
      </c>
      <c r="U26" s="27">
        <v>90695659.092862308</v>
      </c>
      <c r="V26" s="27">
        <v>1001620214.3986624</v>
      </c>
      <c r="W26" s="27">
        <v>53850550.349770419</v>
      </c>
      <c r="X26" s="27">
        <v>1083671450.0703001</v>
      </c>
      <c r="Y26" s="27">
        <v>124706527.56817439</v>
      </c>
      <c r="Z26" s="27">
        <v>365616887.69276267</v>
      </c>
      <c r="AA26" s="27">
        <v>286258182.30199689</v>
      </c>
      <c r="AB26" s="27">
        <v>586687565.94289255</v>
      </c>
      <c r="AC26" s="27">
        <v>1769982522.1856067</v>
      </c>
      <c r="AD26" s="27">
        <v>56684786.933038935</v>
      </c>
      <c r="AE26" s="27">
        <v>362782654.79400533</v>
      </c>
      <c r="AF26" s="27">
        <v>0</v>
      </c>
      <c r="AG26" s="27">
        <v>399911187.19542414</v>
      </c>
      <c r="AH26" s="27">
        <v>2834240.2677797577</v>
      </c>
      <c r="AI26" s="27">
        <v>380241574.99090916</v>
      </c>
      <c r="AJ26" s="27">
        <v>56684786.933038935</v>
      </c>
      <c r="AK26" s="27">
        <v>249413066.18988258</v>
      </c>
      <c r="AL26" s="27">
        <v>1631813343.2130723</v>
      </c>
      <c r="AM26" s="27">
        <v>669447347.8645581</v>
      </c>
      <c r="AN26" s="27">
        <v>1711880613.2764218</v>
      </c>
      <c r="AO26" s="27">
        <v>34010875.844334602</v>
      </c>
      <c r="AP26" s="27">
        <v>1625436309.0584626</v>
      </c>
      <c r="AQ26" s="27">
        <v>6888184779.048378</v>
      </c>
      <c r="AR26" s="27">
        <v>28342395.30877509</v>
      </c>
    </row>
    <row r="27" spans="1:44" ht="22.5" customHeight="1" x14ac:dyDescent="0.2">
      <c r="A27" s="20" t="s">
        <v>25</v>
      </c>
      <c r="B27" s="27">
        <f t="shared" si="1"/>
        <v>35787907675.256256</v>
      </c>
      <c r="C27" s="27">
        <v>4402576622.1076479</v>
      </c>
      <c r="D27" s="27">
        <v>31599778.786934689</v>
      </c>
      <c r="E27" s="27">
        <v>1025649.2405720712</v>
      </c>
      <c r="F27" s="27">
        <v>0</v>
      </c>
      <c r="G27" s="27">
        <v>21201642.018151857</v>
      </c>
      <c r="H27" s="27">
        <v>86838334.961301416</v>
      </c>
      <c r="I27" s="27">
        <v>11137579.163508249</v>
      </c>
      <c r="J27" s="27">
        <v>9279686.7495711222</v>
      </c>
      <c r="K27" s="27">
        <v>9816931.8922164757</v>
      </c>
      <c r="L27" s="27">
        <v>109793347.881488</v>
      </c>
      <c r="M27" s="27">
        <v>50159151.016224995</v>
      </c>
      <c r="N27" s="27">
        <v>11624030.229175145</v>
      </c>
      <c r="O27" s="27">
        <v>0</v>
      </c>
      <c r="P27" s="27">
        <v>1327972069.0548327</v>
      </c>
      <c r="Q27" s="27">
        <v>0</v>
      </c>
      <c r="R27" s="27">
        <v>0</v>
      </c>
      <c r="S27" s="27">
        <v>45177425.407816708</v>
      </c>
      <c r="T27" s="27">
        <v>0</v>
      </c>
      <c r="U27" s="27">
        <v>0</v>
      </c>
      <c r="V27" s="27">
        <v>1519915074.0305538</v>
      </c>
      <c r="W27" s="27">
        <v>1158202637.1982274</v>
      </c>
      <c r="X27" s="27">
        <v>61685501.69566673</v>
      </c>
      <c r="Y27" s="27">
        <v>9804720.9961108547</v>
      </c>
      <c r="Z27" s="27">
        <v>29792679.180124093</v>
      </c>
      <c r="AA27" s="27">
        <v>3907236.5929695214</v>
      </c>
      <c r="AB27" s="27">
        <v>10744900.313203203</v>
      </c>
      <c r="AC27" s="27">
        <v>69548812.116768628</v>
      </c>
      <c r="AD27" s="27">
        <v>0</v>
      </c>
      <c r="AE27" s="27">
        <v>80098352.06065309</v>
      </c>
      <c r="AF27" s="27">
        <v>0</v>
      </c>
      <c r="AG27" s="27">
        <v>5531182.9170111995</v>
      </c>
      <c r="AH27" s="27">
        <v>22686390.983789846</v>
      </c>
      <c r="AI27" s="27">
        <v>31648617.291949473</v>
      </c>
      <c r="AJ27" s="27">
        <v>0</v>
      </c>
      <c r="AK27" s="27">
        <v>0</v>
      </c>
      <c r="AL27" s="27">
        <v>76679518.295758367</v>
      </c>
      <c r="AM27" s="27">
        <v>0</v>
      </c>
      <c r="AN27" s="27">
        <v>0</v>
      </c>
      <c r="AO27" s="27">
        <v>0</v>
      </c>
      <c r="AP27" s="27">
        <v>43956413.258222021</v>
      </c>
      <c r="AQ27" s="27">
        <v>26545503389.8158</v>
      </c>
      <c r="AR27" s="27">
        <v>0</v>
      </c>
    </row>
    <row r="28" spans="1:44" ht="22.5" customHeight="1" x14ac:dyDescent="0.2">
      <c r="A28" s="20" t="s">
        <v>3</v>
      </c>
      <c r="B28" s="27">
        <f t="shared" si="1"/>
        <v>102422871557.90997</v>
      </c>
      <c r="C28" s="27">
        <v>4943688542.6190147</v>
      </c>
      <c r="D28" s="27">
        <v>2465942507.7028618</v>
      </c>
      <c r="E28" s="27">
        <v>15610990.524301803</v>
      </c>
      <c r="F28" s="27">
        <v>0</v>
      </c>
      <c r="G28" s="27">
        <v>185773914.10189781</v>
      </c>
      <c r="H28" s="27">
        <v>1447847787.6960218</v>
      </c>
      <c r="I28" s="27">
        <v>275129662.2126748</v>
      </c>
      <c r="J28" s="27">
        <v>29973102.228780653</v>
      </c>
      <c r="K28" s="27">
        <v>446983876.83977532</v>
      </c>
      <c r="L28" s="27">
        <v>1149381981.1298192</v>
      </c>
      <c r="M28" s="27">
        <v>696952827.00175476</v>
      </c>
      <c r="N28" s="27">
        <v>920436501.58759952</v>
      </c>
      <c r="O28" s="27">
        <v>35429141.983841516</v>
      </c>
      <c r="P28" s="27">
        <v>10808487973.546621</v>
      </c>
      <c r="Q28" s="27">
        <v>20558303497.672573</v>
      </c>
      <c r="R28" s="27">
        <v>0</v>
      </c>
      <c r="S28" s="27">
        <v>994779160.55543804</v>
      </c>
      <c r="T28" s="27">
        <v>0</v>
      </c>
      <c r="U28" s="27">
        <v>65878380.678206258</v>
      </c>
      <c r="V28" s="27">
        <v>246997099.28565776</v>
      </c>
      <c r="W28" s="27">
        <v>2029428.7925123801</v>
      </c>
      <c r="X28" s="27">
        <v>2143838710.0975597</v>
      </c>
      <c r="Y28" s="27">
        <v>47270081.311037973</v>
      </c>
      <c r="Z28" s="27">
        <v>224392380.55146664</v>
      </c>
      <c r="AA28" s="27">
        <v>507044978.62608212</v>
      </c>
      <c r="AB28" s="27">
        <v>223783551.10194141</v>
      </c>
      <c r="AC28" s="27">
        <v>3197332435.8824434</v>
      </c>
      <c r="AD28" s="27">
        <v>0</v>
      </c>
      <c r="AE28" s="27">
        <v>612934329.68464077</v>
      </c>
      <c r="AF28" s="27">
        <v>518284892.06334627</v>
      </c>
      <c r="AG28" s="27">
        <v>205097199.09164155</v>
      </c>
      <c r="AH28" s="27">
        <v>290061575.01568443</v>
      </c>
      <c r="AI28" s="27">
        <v>486043856.07618511</v>
      </c>
      <c r="AJ28" s="27">
        <v>0</v>
      </c>
      <c r="AK28" s="27">
        <v>308184294.03803027</v>
      </c>
      <c r="AL28" s="27">
        <v>1021231746.9289538</v>
      </c>
      <c r="AM28" s="27">
        <v>14191810.305521199</v>
      </c>
      <c r="AN28" s="27">
        <v>388224840.15912038</v>
      </c>
      <c r="AO28" s="27">
        <v>234559079.81928265</v>
      </c>
      <c r="AP28" s="27">
        <v>629170232.27896965</v>
      </c>
      <c r="AQ28" s="27">
        <v>45924732384.515358</v>
      </c>
      <c r="AR28" s="27">
        <v>156866804.20336124</v>
      </c>
    </row>
    <row r="29" spans="1:44" ht="22.5" customHeight="1" x14ac:dyDescent="0.2">
      <c r="A29" s="20" t="s">
        <v>4</v>
      </c>
      <c r="B29" s="27">
        <f t="shared" si="1"/>
        <v>151812187036.60828</v>
      </c>
      <c r="C29" s="27">
        <v>105013465832.15532</v>
      </c>
      <c r="D29" s="27">
        <v>261954106.94099477</v>
      </c>
      <c r="E29" s="27">
        <v>898564.00010723877</v>
      </c>
      <c r="F29" s="27">
        <v>0</v>
      </c>
      <c r="G29" s="27">
        <v>43885405.474169441</v>
      </c>
      <c r="H29" s="27">
        <v>370151556.48710358</v>
      </c>
      <c r="I29" s="27">
        <v>87497642.497370243</v>
      </c>
      <c r="J29" s="27">
        <v>0</v>
      </c>
      <c r="K29" s="27">
        <v>90107122.204919145</v>
      </c>
      <c r="L29" s="27">
        <v>198360639.79154792</v>
      </c>
      <c r="M29" s="27">
        <v>218363767.7361944</v>
      </c>
      <c r="N29" s="27">
        <v>8221858.6735620322</v>
      </c>
      <c r="O29" s="27">
        <v>46646688.718068212</v>
      </c>
      <c r="P29" s="27">
        <v>3403939125.2393627</v>
      </c>
      <c r="Q29" s="27">
        <v>0</v>
      </c>
      <c r="R29" s="27">
        <v>0</v>
      </c>
      <c r="S29" s="27">
        <v>89519410.621511832</v>
      </c>
      <c r="T29" s="27">
        <v>0</v>
      </c>
      <c r="U29" s="27">
        <v>13590776.559173619</v>
      </c>
      <c r="V29" s="27">
        <v>129188754.21836095</v>
      </c>
      <c r="W29" s="27">
        <v>224640.70799359729</v>
      </c>
      <c r="X29" s="27">
        <v>215081214.55318004</v>
      </c>
      <c r="Y29" s="27">
        <v>3571790.4694635333</v>
      </c>
      <c r="Z29" s="27">
        <v>5391382.8325105822</v>
      </c>
      <c r="AA29" s="27">
        <v>147813733.62859249</v>
      </c>
      <c r="AB29" s="27">
        <v>42030318.810417846</v>
      </c>
      <c r="AC29" s="27">
        <v>480199197.63625741</v>
      </c>
      <c r="AD29" s="27">
        <v>1347845.4160944333</v>
      </c>
      <c r="AE29" s="27">
        <v>73715699.82921043</v>
      </c>
      <c r="AF29" s="27">
        <v>0</v>
      </c>
      <c r="AG29" s="27">
        <v>42322354.359108433</v>
      </c>
      <c r="AH29" s="27">
        <v>0</v>
      </c>
      <c r="AI29" s="27">
        <v>50139855.669817016</v>
      </c>
      <c r="AJ29" s="27">
        <v>0</v>
      </c>
      <c r="AK29" s="27">
        <v>0</v>
      </c>
      <c r="AL29" s="27">
        <v>962293324.87698901</v>
      </c>
      <c r="AM29" s="27">
        <v>20013466.132754117</v>
      </c>
      <c r="AN29" s="27">
        <v>48331837.361733615</v>
      </c>
      <c r="AO29" s="27">
        <v>47276705.436158173</v>
      </c>
      <c r="AP29" s="27">
        <v>1319459150.6833618</v>
      </c>
      <c r="AQ29" s="27">
        <v>38354392421.542183</v>
      </c>
      <c r="AR29" s="27">
        <v>22790845.344673637</v>
      </c>
    </row>
    <row r="30" spans="1:44" ht="22.5" customHeight="1" x14ac:dyDescent="0.2">
      <c r="A30" s="20" t="s">
        <v>23</v>
      </c>
      <c r="B30" s="27">
        <f t="shared" si="1"/>
        <v>64265100293.840866</v>
      </c>
      <c r="C30" s="27">
        <v>32510291102.492603</v>
      </c>
      <c r="D30" s="27">
        <v>167219240.23967996</v>
      </c>
      <c r="E30" s="27">
        <v>0</v>
      </c>
      <c r="F30" s="27">
        <v>692562.81243895926</v>
      </c>
      <c r="G30" s="27">
        <v>26983971.073140018</v>
      </c>
      <c r="H30" s="27">
        <v>144875440.27998042</v>
      </c>
      <c r="I30" s="27">
        <v>38627680.487463728</v>
      </c>
      <c r="J30" s="27">
        <v>4155375.5241366765</v>
      </c>
      <c r="K30" s="27">
        <v>2423969.3933706642</v>
      </c>
      <c r="L30" s="27">
        <v>172976167.09876961</v>
      </c>
      <c r="M30" s="27">
        <v>117268162.58561218</v>
      </c>
      <c r="N30" s="27">
        <v>3462813.1618634104</v>
      </c>
      <c r="O30" s="27">
        <v>26836800.653944351</v>
      </c>
      <c r="P30" s="27">
        <v>2164742934.0256448</v>
      </c>
      <c r="Q30" s="27">
        <v>10862757883.891527</v>
      </c>
      <c r="R30" s="27">
        <v>0</v>
      </c>
      <c r="S30" s="27">
        <v>52929097.477455892</v>
      </c>
      <c r="T30" s="27">
        <v>692562.81243895926</v>
      </c>
      <c r="U30" s="27">
        <v>11444597.526968513</v>
      </c>
      <c r="V30" s="27">
        <v>83765447.450395599</v>
      </c>
      <c r="W30" s="27">
        <v>0</v>
      </c>
      <c r="X30" s="27">
        <v>43891155.521138214</v>
      </c>
      <c r="Y30" s="27">
        <v>9903646.1471149307</v>
      </c>
      <c r="Z30" s="27">
        <v>6925625.873561128</v>
      </c>
      <c r="AA30" s="27">
        <v>0</v>
      </c>
      <c r="AB30" s="27">
        <v>20517168.479222976</v>
      </c>
      <c r="AC30" s="27">
        <v>68477127.709904492</v>
      </c>
      <c r="AD30" s="27">
        <v>0</v>
      </c>
      <c r="AE30" s="27">
        <v>64624748.359939143</v>
      </c>
      <c r="AF30" s="27">
        <v>0</v>
      </c>
      <c r="AG30" s="27">
        <v>12812408.428795202</v>
      </c>
      <c r="AH30" s="27">
        <v>346281.40621947963</v>
      </c>
      <c r="AI30" s="27">
        <v>1385125.6248779185</v>
      </c>
      <c r="AJ30" s="27">
        <v>0</v>
      </c>
      <c r="AK30" s="27">
        <v>0</v>
      </c>
      <c r="AL30" s="27">
        <v>455937047.0776633</v>
      </c>
      <c r="AM30" s="27">
        <v>6033689.4638027027</v>
      </c>
      <c r="AN30" s="27">
        <v>0</v>
      </c>
      <c r="AO30" s="27">
        <v>0</v>
      </c>
      <c r="AP30" s="27">
        <v>110180414.69414765</v>
      </c>
      <c r="AQ30" s="27">
        <v>17071920046.067038</v>
      </c>
      <c r="AR30" s="27">
        <v>0</v>
      </c>
    </row>
    <row r="31" spans="1:44" ht="22.5" customHeight="1" x14ac:dyDescent="0.2">
      <c r="A31" s="20" t="s">
        <v>6</v>
      </c>
      <c r="B31" s="27">
        <f t="shared" si="1"/>
        <v>184728959750.85098</v>
      </c>
      <c r="C31" s="27">
        <v>25141889191.01226</v>
      </c>
      <c r="D31" s="27">
        <v>2711151829.0725427</v>
      </c>
      <c r="E31" s="27">
        <v>83520148.901481003</v>
      </c>
      <c r="F31" s="27">
        <v>17889898.98184333</v>
      </c>
      <c r="G31" s="27">
        <v>1159116714.0778663</v>
      </c>
      <c r="H31" s="27">
        <v>5937089444.5506754</v>
      </c>
      <c r="I31" s="27">
        <v>2466115684.5895209</v>
      </c>
      <c r="J31" s="27">
        <v>0</v>
      </c>
      <c r="K31" s="27">
        <v>288945768.03947055</v>
      </c>
      <c r="L31" s="27">
        <v>4458054352.0562954</v>
      </c>
      <c r="M31" s="27">
        <v>2839889493.7018909</v>
      </c>
      <c r="N31" s="27">
        <v>95716317.350614354</v>
      </c>
      <c r="O31" s="27">
        <v>554780918.95035958</v>
      </c>
      <c r="P31" s="27">
        <v>40002090786.610298</v>
      </c>
      <c r="Q31" s="27">
        <v>364768044.5741722</v>
      </c>
      <c r="R31" s="27">
        <v>0</v>
      </c>
      <c r="S31" s="27">
        <v>2024694693.5845916</v>
      </c>
      <c r="T31" s="27">
        <v>0</v>
      </c>
      <c r="U31" s="27">
        <v>49874864.885330245</v>
      </c>
      <c r="V31" s="27">
        <v>1567575638.0201194</v>
      </c>
      <c r="W31" s="27">
        <v>44725935.794763863</v>
      </c>
      <c r="X31" s="27">
        <v>4485407384.671979</v>
      </c>
      <c r="Y31" s="27">
        <v>318820308.8581841</v>
      </c>
      <c r="Z31" s="27">
        <v>150244165.64894277</v>
      </c>
      <c r="AA31" s="27">
        <v>1677482624.2659063</v>
      </c>
      <c r="AB31" s="27">
        <v>718383946.18517327</v>
      </c>
      <c r="AC31" s="27">
        <v>6114146671.8502216</v>
      </c>
      <c r="AD31" s="27">
        <v>439890125.38506198</v>
      </c>
      <c r="AE31" s="27">
        <v>1171279933.9695132</v>
      </c>
      <c r="AF31" s="27">
        <v>105325804.27261849</v>
      </c>
      <c r="AG31" s="27">
        <v>742856021.96965384</v>
      </c>
      <c r="AH31" s="27">
        <v>217045509.2673682</v>
      </c>
      <c r="AI31" s="27">
        <v>625128228.08287466</v>
      </c>
      <c r="AJ31" s="27">
        <v>481710666.02751285</v>
      </c>
      <c r="AK31" s="27">
        <v>433694489.95805985</v>
      </c>
      <c r="AL31" s="27">
        <v>1930137078.7264354</v>
      </c>
      <c r="AM31" s="27">
        <v>700918628.71998024</v>
      </c>
      <c r="AN31" s="27">
        <v>196711432.35824984</v>
      </c>
      <c r="AO31" s="27">
        <v>139530878.76050723</v>
      </c>
      <c r="AP31" s="27">
        <v>511542652.12878239</v>
      </c>
      <c r="AQ31" s="27">
        <v>73605922583.274048</v>
      </c>
      <c r="AR31" s="27">
        <v>154890891.71579897</v>
      </c>
    </row>
    <row r="32" spans="1:44" ht="22.5" customHeight="1" x14ac:dyDescent="0.2">
      <c r="A32" s="20" t="s">
        <v>2</v>
      </c>
      <c r="B32" s="27">
        <f t="shared" si="1"/>
        <v>68251291025.988678</v>
      </c>
      <c r="C32" s="27">
        <v>11323772438.579098</v>
      </c>
      <c r="D32" s="27">
        <v>780793705.09947646</v>
      </c>
      <c r="E32" s="27">
        <v>20579697.751955658</v>
      </c>
      <c r="F32" s="27">
        <v>9878253.2087079324</v>
      </c>
      <c r="G32" s="27">
        <v>188361851.53136396</v>
      </c>
      <c r="H32" s="27">
        <v>911161961.79514384</v>
      </c>
      <c r="I32" s="27">
        <v>459742199.32091403</v>
      </c>
      <c r="J32" s="27">
        <v>123478182.231157</v>
      </c>
      <c r="K32" s="27">
        <v>97465443.502181187</v>
      </c>
      <c r="L32" s="27">
        <v>1104059581.1638091</v>
      </c>
      <c r="M32" s="27">
        <v>781649816.21113634</v>
      </c>
      <c r="N32" s="27">
        <v>102733847.06840876</v>
      </c>
      <c r="O32" s="27">
        <v>150165933.70229578</v>
      </c>
      <c r="P32" s="27">
        <v>10601836673.031149</v>
      </c>
      <c r="Q32" s="27">
        <v>642086542.03726637</v>
      </c>
      <c r="R32" s="27">
        <v>0</v>
      </c>
      <c r="S32" s="27">
        <v>208678126.85770532</v>
      </c>
      <c r="T32" s="27">
        <v>296347634.7864306</v>
      </c>
      <c r="U32" s="27">
        <v>0</v>
      </c>
      <c r="V32" s="27">
        <v>822858605.29260242</v>
      </c>
      <c r="W32" s="27">
        <v>5762315.7986052809</v>
      </c>
      <c r="X32" s="27">
        <v>714197802.87450743</v>
      </c>
      <c r="Y32" s="27">
        <v>211641604.53254846</v>
      </c>
      <c r="Z32" s="27">
        <v>81989514.045949027</v>
      </c>
      <c r="AA32" s="27">
        <v>1059442795.7526768</v>
      </c>
      <c r="AB32" s="27">
        <v>269182438.46248382</v>
      </c>
      <c r="AC32" s="27">
        <v>781699209.7886914</v>
      </c>
      <c r="AD32" s="27">
        <v>0</v>
      </c>
      <c r="AE32" s="27">
        <v>102486889.88207568</v>
      </c>
      <c r="AF32" s="27">
        <v>0</v>
      </c>
      <c r="AG32" s="27">
        <v>122654997.31748264</v>
      </c>
      <c r="AH32" s="27">
        <v>20415060.341163091</v>
      </c>
      <c r="AI32" s="27">
        <v>795199490.31541252</v>
      </c>
      <c r="AJ32" s="27">
        <v>10975838.801043019</v>
      </c>
      <c r="AK32" s="27">
        <v>28207904.919639524</v>
      </c>
      <c r="AL32" s="27">
        <v>587317111.29991949</v>
      </c>
      <c r="AM32" s="27">
        <v>33201909.94749485</v>
      </c>
      <c r="AN32" s="27">
        <v>273713262.23339528</v>
      </c>
      <c r="AO32" s="27">
        <v>133356435.43986493</v>
      </c>
      <c r="AP32" s="27">
        <v>493912726.07091004</v>
      </c>
      <c r="AQ32" s="27">
        <v>33900283224.994015</v>
      </c>
      <c r="AR32" s="27">
        <v>0</v>
      </c>
    </row>
    <row r="33" spans="1:44" ht="22.5" customHeight="1" x14ac:dyDescent="0.2">
      <c r="A33" s="20" t="s">
        <v>27</v>
      </c>
      <c r="B33" s="27">
        <f t="shared" si="1"/>
        <v>171130834272.78683</v>
      </c>
      <c r="C33" s="27">
        <v>37135449500.285507</v>
      </c>
      <c r="D33" s="27">
        <v>13218282321.336138</v>
      </c>
      <c r="E33" s="27">
        <v>73048300.541992664</v>
      </c>
      <c r="F33" s="27">
        <v>85543402.181695074</v>
      </c>
      <c r="G33" s="27">
        <v>781232365.68547511</v>
      </c>
      <c r="H33" s="27">
        <v>3914456610.846096</v>
      </c>
      <c r="I33" s="27">
        <v>0</v>
      </c>
      <c r="J33" s="27">
        <v>639172635.36523259</v>
      </c>
      <c r="K33" s="27">
        <v>87177381.951874256</v>
      </c>
      <c r="L33" s="27">
        <v>2874587134.9652734</v>
      </c>
      <c r="M33" s="27">
        <v>2272571083.3194666</v>
      </c>
      <c r="N33" s="27">
        <v>63821145.947544456</v>
      </c>
      <c r="O33" s="27">
        <v>470584846.83154559</v>
      </c>
      <c r="P33" s="27">
        <v>25866018961.531422</v>
      </c>
      <c r="Q33" s="27">
        <v>10231087388.624695</v>
      </c>
      <c r="R33" s="27">
        <v>0</v>
      </c>
      <c r="S33" s="27">
        <v>272969966.76156461</v>
      </c>
      <c r="T33" s="27">
        <v>0</v>
      </c>
      <c r="U33" s="27">
        <v>82659919.49470605</v>
      </c>
      <c r="V33" s="27">
        <v>933768746.0199126</v>
      </c>
      <c r="W33" s="27">
        <v>9611618.9527133964</v>
      </c>
      <c r="X33" s="27">
        <v>1441983063.7830966</v>
      </c>
      <c r="Y33" s="27">
        <v>242501130.13324529</v>
      </c>
      <c r="Z33" s="27">
        <v>153785898.24537268</v>
      </c>
      <c r="AA33" s="27">
        <v>23067886.486120481</v>
      </c>
      <c r="AB33" s="27">
        <v>1041803338.1503304</v>
      </c>
      <c r="AC33" s="27">
        <v>1442223367.1268723</v>
      </c>
      <c r="AD33" s="27">
        <v>576697114.67161632</v>
      </c>
      <c r="AE33" s="27">
        <v>612260110.29450166</v>
      </c>
      <c r="AF33" s="27">
        <v>21145559.696752809</v>
      </c>
      <c r="AG33" s="27">
        <v>9611618.9527133964</v>
      </c>
      <c r="AH33" s="27">
        <v>779982847.77454019</v>
      </c>
      <c r="AI33" s="27">
        <v>394076354.5700618</v>
      </c>
      <c r="AJ33" s="27">
        <v>0</v>
      </c>
      <c r="AK33" s="27">
        <v>105727805.98082653</v>
      </c>
      <c r="AL33" s="27">
        <v>4225824984.7528915</v>
      </c>
      <c r="AM33" s="27">
        <v>8650458.0570503883</v>
      </c>
      <c r="AN33" s="27">
        <v>6728133.7667035433</v>
      </c>
      <c r="AO33" s="27">
        <v>28834856.858140189</v>
      </c>
      <c r="AP33" s="27">
        <v>80737595.204359204</v>
      </c>
      <c r="AQ33" s="27">
        <v>60923148817.638802</v>
      </c>
      <c r="AR33" s="27">
        <v>0</v>
      </c>
    </row>
    <row r="34" spans="1:44" ht="22.5" customHeight="1" x14ac:dyDescent="0.2">
      <c r="A34" s="20" t="s">
        <v>21</v>
      </c>
      <c r="B34" s="27">
        <f t="shared" si="1"/>
        <v>49857305587.737984</v>
      </c>
      <c r="C34" s="27">
        <v>139812499.91838616</v>
      </c>
      <c r="D34" s="27">
        <v>504803796.51782709</v>
      </c>
      <c r="E34" s="27">
        <v>5713490.2388523202</v>
      </c>
      <c r="F34" s="27">
        <v>5041312.5178905297</v>
      </c>
      <c r="G34" s="27">
        <v>316280988.63568747</v>
      </c>
      <c r="H34" s="27">
        <v>986596762.45533633</v>
      </c>
      <c r="I34" s="27">
        <v>628708144.74497855</v>
      </c>
      <c r="J34" s="27">
        <v>0</v>
      </c>
      <c r="K34" s="27">
        <v>141829015.60470906</v>
      </c>
      <c r="L34" s="27">
        <v>900267041.05781353</v>
      </c>
      <c r="M34" s="27">
        <v>633189310.13298786</v>
      </c>
      <c r="N34" s="27">
        <v>318163068.7778179</v>
      </c>
      <c r="O34" s="27">
        <v>110572871.00316277</v>
      </c>
      <c r="P34" s="27">
        <v>20982181666.286182</v>
      </c>
      <c r="Q34" s="27">
        <v>22405850.242129195</v>
      </c>
      <c r="R34" s="27">
        <v>0</v>
      </c>
      <c r="S34" s="27">
        <v>306287960.11027074</v>
      </c>
      <c r="T34" s="27">
        <v>0</v>
      </c>
      <c r="U34" s="27">
        <v>26887021.4556592</v>
      </c>
      <c r="V34" s="27">
        <v>634533671.40043211</v>
      </c>
      <c r="W34" s="27">
        <v>0</v>
      </c>
      <c r="X34" s="27">
        <v>291993029.12382358</v>
      </c>
      <c r="Y34" s="27">
        <v>252850014.79771441</v>
      </c>
      <c r="Z34" s="27">
        <v>95224866.44180949</v>
      </c>
      <c r="AA34" s="27">
        <v>508612778.3593536</v>
      </c>
      <c r="AB34" s="27">
        <v>155048479.71417987</v>
      </c>
      <c r="AC34" s="27">
        <v>859936505.96156442</v>
      </c>
      <c r="AD34" s="27">
        <v>0</v>
      </c>
      <c r="AE34" s="27">
        <v>271670938.55495715</v>
      </c>
      <c r="AF34" s="27">
        <v>22405850.242129195</v>
      </c>
      <c r="AG34" s="27">
        <v>145705223.95661303</v>
      </c>
      <c r="AH34" s="27">
        <v>12323219.380827308</v>
      </c>
      <c r="AI34" s="27">
        <v>119423165.36257987</v>
      </c>
      <c r="AJ34" s="27">
        <v>0</v>
      </c>
      <c r="AK34" s="27">
        <v>0</v>
      </c>
      <c r="AL34" s="27">
        <v>1336284846.9230855</v>
      </c>
      <c r="AM34" s="27">
        <v>30068652.959010296</v>
      </c>
      <c r="AN34" s="27">
        <v>379106964.65890932</v>
      </c>
      <c r="AO34" s="27">
        <v>190673782.41473821</v>
      </c>
      <c r="AP34" s="27">
        <v>268870191.25450867</v>
      </c>
      <c r="AQ34" s="27">
        <v>18253832606.532055</v>
      </c>
      <c r="AR34" s="27">
        <v>0</v>
      </c>
    </row>
    <row r="35" spans="1:44" ht="22.5" customHeight="1" x14ac:dyDescent="0.2">
      <c r="A35" s="20" t="s">
        <v>15</v>
      </c>
      <c r="B35" s="27">
        <f t="shared" si="1"/>
        <v>154524880575.38495</v>
      </c>
      <c r="C35" s="27">
        <v>61658034930.149902</v>
      </c>
      <c r="D35" s="27">
        <v>70764624.003087401</v>
      </c>
      <c r="E35" s="27">
        <v>75368557.248343453</v>
      </c>
      <c r="F35" s="27">
        <v>95913435.700143158</v>
      </c>
      <c r="G35" s="27">
        <v>28440886.357984133</v>
      </c>
      <c r="H35" s="27">
        <v>92553626.754296407</v>
      </c>
      <c r="I35" s="27">
        <v>60995747.568988331</v>
      </c>
      <c r="J35" s="27">
        <v>37311474.129852585</v>
      </c>
      <c r="K35" s="27">
        <v>40451830.984965995</v>
      </c>
      <c r="L35" s="27">
        <v>150911619.17962754</v>
      </c>
      <c r="M35" s="27">
        <v>70026706.581956312</v>
      </c>
      <c r="N35" s="27">
        <v>6186971.1985511091</v>
      </c>
      <c r="O35" s="27">
        <v>46002798.425572999</v>
      </c>
      <c r="P35" s="27">
        <v>1019318635.4856533</v>
      </c>
      <c r="Q35" s="27">
        <v>33762258.224945903</v>
      </c>
      <c r="R35" s="27">
        <v>0</v>
      </c>
      <c r="S35" s="27">
        <v>50764891.425971471</v>
      </c>
      <c r="T35" s="27">
        <v>10095290.906443371</v>
      </c>
      <c r="U35" s="27">
        <v>15633279.131543405</v>
      </c>
      <c r="V35" s="27">
        <v>75330099.035839453</v>
      </c>
      <c r="W35" s="27">
        <v>1038372.7875191569</v>
      </c>
      <c r="X35" s="27">
        <v>82600631.684079498</v>
      </c>
      <c r="Y35" s="27">
        <v>67608163.024591282</v>
      </c>
      <c r="Z35" s="27">
        <v>3201649.4156851354</v>
      </c>
      <c r="AA35" s="27">
        <v>28843688.250557065</v>
      </c>
      <c r="AB35" s="27">
        <v>8517252.7757520713</v>
      </c>
      <c r="AC35" s="27">
        <v>249062363.45451656</v>
      </c>
      <c r="AD35" s="27">
        <v>86531.053127664854</v>
      </c>
      <c r="AE35" s="27">
        <v>42522806.928205639</v>
      </c>
      <c r="AF35" s="27">
        <v>1153747.500024847</v>
      </c>
      <c r="AG35" s="27">
        <v>2763225.3431776175</v>
      </c>
      <c r="AH35" s="27">
        <v>331702.42031844152</v>
      </c>
      <c r="AI35" s="27">
        <v>59060336.412360691</v>
      </c>
      <c r="AJ35" s="27">
        <v>8653106.4490329903</v>
      </c>
      <c r="AK35" s="27">
        <v>33213943.977920029</v>
      </c>
      <c r="AL35" s="27">
        <v>456228191.93430489</v>
      </c>
      <c r="AM35" s="27">
        <v>111188048.23223692</v>
      </c>
      <c r="AN35" s="27">
        <v>77869217.765708387</v>
      </c>
      <c r="AO35" s="27">
        <v>1835507.4148098282</v>
      </c>
      <c r="AP35" s="27">
        <v>773625593.60118639</v>
      </c>
      <c r="AQ35" s="27">
        <v>88833906274.510788</v>
      </c>
      <c r="AR35" s="27">
        <v>43702557.955389492</v>
      </c>
    </row>
    <row r="36" spans="1:44" ht="22.5" customHeight="1" x14ac:dyDescent="0.2">
      <c r="A36" s="21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</row>
  </sheetData>
  <mergeCells count="2">
    <mergeCell ref="A2:D2"/>
    <mergeCell ref="A1:B1"/>
  </mergeCells>
  <hyperlinks>
    <hyperlink ref="A1" location="'فهرست جداول'!A1" display="'فهرست جداول'!A1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کمکی حمل‌ونقل هوایی</vt:lpstr>
      <vt:lpstr>فهرست جداول</vt:lpstr>
      <vt:lpstr>خلاصه نتایج</vt:lpstr>
      <vt:lpstr>T1</vt:lpstr>
      <vt:lpstr>T2</vt:lpstr>
      <vt:lpstr>T3</vt:lpstr>
      <vt:lpstr>T4</vt:lpstr>
      <vt:lpstr>T5</vt:lpstr>
      <vt:lpstr>T6</vt:lpstr>
      <vt:lpstr>T7</vt:lpstr>
      <vt:lpstr>T8</vt:lpstr>
      <vt:lpstr>T9</vt:lpstr>
      <vt:lpstr>T10</vt:lpstr>
      <vt:lpstr>T11</vt:lpstr>
      <vt:lpstr>T12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m_fatahi</dc:creator>
  <cp:lastModifiedBy>هاله اسکندری</cp:lastModifiedBy>
  <dcterms:created xsi:type="dcterms:W3CDTF">2020-12-19T04:03:53Z</dcterms:created>
  <dcterms:modified xsi:type="dcterms:W3CDTF">2022-07-27T09:12:44Z</dcterms:modified>
</cp:coreProperties>
</file>