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dargah\Barbari\"/>
    </mc:Choice>
  </mc:AlternateContent>
  <bookViews>
    <workbookView xWindow="0" yWindow="0" windowWidth="15360" windowHeight="7455" tabRatio="883" activeTab="1"/>
  </bookViews>
  <sheets>
    <sheet name="موسسات باربری" sheetId="88" r:id="rId1"/>
    <sheet name="فهرست جداول" sheetId="74" r:id="rId2"/>
    <sheet name="خلاصه نتایج" sheetId="87" r:id="rId3"/>
    <sheet name="T01" sheetId="31" r:id="rId4"/>
    <sheet name="T02" sheetId="8" r:id="rId5"/>
    <sheet name="T03" sheetId="17" r:id="rId6"/>
    <sheet name="T04" sheetId="24" r:id="rId7"/>
    <sheet name="T05" sheetId="25" r:id="rId8"/>
    <sheet name="T06" sheetId="26" r:id="rId9"/>
    <sheet name="T07" sheetId="29" r:id="rId10"/>
    <sheet name="T08" sheetId="30" r:id="rId11"/>
    <sheet name="T09" sheetId="27" r:id="rId12"/>
    <sheet name="T10" sheetId="28" r:id="rId13"/>
    <sheet name="T11" sheetId="8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85" l="1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4" i="85" s="1"/>
  <c r="B7" i="85"/>
  <c r="B6" i="85"/>
  <c r="B5" i="85"/>
  <c r="L4" i="85"/>
  <c r="K4" i="85"/>
  <c r="J4" i="85"/>
  <c r="I4" i="85"/>
  <c r="H4" i="85"/>
  <c r="G4" i="85"/>
  <c r="F4" i="85"/>
  <c r="E4" i="85"/>
  <c r="D4" i="85"/>
  <c r="C4" i="85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4" i="28" s="1"/>
  <c r="B7" i="28"/>
  <c r="B6" i="28"/>
  <c r="B5" i="28"/>
  <c r="H4" i="28"/>
  <c r="G4" i="28"/>
  <c r="F4" i="28"/>
  <c r="E4" i="28"/>
  <c r="D4" i="28"/>
  <c r="C4" i="28"/>
  <c r="B14" i="27"/>
  <c r="B13" i="27"/>
  <c r="B12" i="27"/>
  <c r="B11" i="27"/>
  <c r="B10" i="27"/>
  <c r="B9" i="27"/>
  <c r="B8" i="27"/>
  <c r="B7" i="27"/>
  <c r="B4" i="27" s="1"/>
  <c r="B6" i="27"/>
  <c r="B5" i="27"/>
  <c r="H4" i="27"/>
  <c r="G4" i="27"/>
  <c r="F4" i="27"/>
  <c r="E4" i="27"/>
  <c r="D4" i="27"/>
  <c r="C4" i="27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4" i="30" s="1"/>
  <c r="B5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AU4" i="25"/>
  <c r="AT4" i="25"/>
  <c r="AS4" i="25"/>
  <c r="AR4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D5" i="24"/>
  <c r="C5" i="24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4" i="17" s="1"/>
  <c r="B7" i="17"/>
  <c r="B6" i="17"/>
  <c r="B5" i="17"/>
  <c r="D4" i="17"/>
  <c r="C4" i="17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E4" i="8"/>
  <c r="D4" i="8"/>
  <c r="C4" i="8"/>
  <c r="K5" i="31"/>
  <c r="J5" i="31"/>
  <c r="I5" i="31"/>
  <c r="H5" i="31"/>
  <c r="G5" i="31"/>
  <c r="F5" i="31"/>
  <c r="E5" i="31"/>
  <c r="D5" i="31"/>
  <c r="C5" i="31"/>
  <c r="B5" i="31"/>
  <c r="B4" i="29" l="1"/>
  <c r="B4" i="26"/>
  <c r="B4" i="25"/>
  <c r="B4" i="8"/>
  <c r="B5" i="24"/>
</calcChain>
</file>

<file path=xl/sharedStrings.xml><?xml version="1.0" encoding="utf-8"?>
<sst xmlns="http://schemas.openxmlformats.org/spreadsheetml/2006/main" count="553" uniqueCount="167">
  <si>
    <t>جمع</t>
  </si>
  <si>
    <t>زن</t>
  </si>
  <si>
    <t>گاز طبیعی</t>
  </si>
  <si>
    <t>برق</t>
  </si>
  <si>
    <t>آب</t>
  </si>
  <si>
    <t>جبران خدمات</t>
  </si>
  <si>
    <t>کل</t>
  </si>
  <si>
    <t>جدول 1</t>
  </si>
  <si>
    <t>جدول 2</t>
  </si>
  <si>
    <t>جدول 3</t>
  </si>
  <si>
    <t>جدول 5</t>
  </si>
  <si>
    <t>جدول 6</t>
  </si>
  <si>
    <t>جدول 8</t>
  </si>
  <si>
    <t>جدول 9</t>
  </si>
  <si>
    <t>جدول 4</t>
  </si>
  <si>
    <t>جدول 7</t>
  </si>
  <si>
    <t xml:space="preserve">جدول 10 </t>
  </si>
  <si>
    <t>استان</t>
  </si>
  <si>
    <t>بازگشت به فهرست</t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</si>
  <si>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</si>
  <si>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</si>
  <si>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</si>
  <si>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</si>
  <si>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</si>
  <si>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</si>
  <si>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</si>
  <si>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</si>
  <si>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</si>
  <si>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</si>
  <si>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</si>
  <si>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</si>
  <si>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</si>
  <si>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</si>
  <si>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</si>
  <si>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</si>
  <si>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</si>
  <si>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</si>
  <si>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</si>
  <si>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</si>
  <si>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</si>
  <si>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</si>
  <si>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</si>
  <si>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</si>
  <si>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</si>
  <si>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</si>
  <si>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</si>
  <si>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</si>
  <si>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</si>
  <si>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</si>
  <si>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</si>
  <si>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>1- ‌شرکت‌ها و موسسات باربری برحسب انواع فعالیت‌‌های فرعی به‌تفكيك استان: 1398</t>
  </si>
  <si>
    <t>دارای فعاليت فرعي</t>
  </si>
  <si>
    <t>فاقد فعاليت فرعي</t>
  </si>
  <si>
    <t xml:space="preserve">مسافربری </t>
  </si>
  <si>
    <t xml:space="preserve">انبارداری </t>
  </si>
  <si>
    <t>تخلیه و بارگیری</t>
  </si>
  <si>
    <t xml:space="preserve">فعالیت های بازرگانی </t>
  </si>
  <si>
    <t xml:space="preserve">سایر فعالیت‌ها </t>
  </si>
  <si>
    <t>چهارمحال وبختياري</t>
  </si>
  <si>
    <t xml:space="preserve">2- انواع كاركنان ‌شرکت‌ها و موسسات باربری برحسب وضعیت مزد و حقوق بگيری و تمام وقت و پاره وقت بودن به‌تفكيك استان: 1398  </t>
  </si>
  <si>
    <t xml:space="preserve">3- انواع كاركنان ‌شرکت‌ها و موسسات باربری برحسب جنس به‌تفكيك استان: 1398  </t>
  </si>
  <si>
    <t xml:space="preserve">مرد 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</si>
  <si>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</si>
  <si>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</si>
  <si>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</si>
  <si>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 xml:space="preserve">کرایه حمل بار </t>
  </si>
  <si>
    <t xml:space="preserve">حق العمل و کمسیون و کارمزد </t>
  </si>
  <si>
    <t xml:space="preserve">پرداختی بابت انبارداری ، پارکینگ و تخلیه و بارگیری </t>
  </si>
  <si>
    <t>کرایه جابه‌جایی مسافر</t>
  </si>
  <si>
    <t>نوشت افزار، كاغذ و فرم‌هاي چاپي</t>
  </si>
  <si>
    <t>روزنامه ،نشريات و مطبوعات</t>
  </si>
  <si>
    <t>لوازم بسته‌بندي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</si>
  <si>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</si>
  <si>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</si>
  <si>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</si>
  <si>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</si>
  <si>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</si>
  <si>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</si>
  <si>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</si>
  <si>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</si>
  <si>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</si>
  <si>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</si>
  <si>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</si>
  <si>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</si>
  <si>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</si>
  <si>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</si>
  <si>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</si>
  <si>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</si>
  <si>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</si>
  <si>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</si>
  <si>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</si>
  <si>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</si>
  <si>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</si>
  <si>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</si>
  <si>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</si>
  <si>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</si>
  <si>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</si>
  <si>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</si>
  <si>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</si>
  <si>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</si>
  <si>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</si>
  <si>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عوارض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</si>
  <si>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</si>
  <si>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</si>
  <si>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</si>
  <si>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جبران خدمات پرداختی به کارکنان</t>
  </si>
  <si>
    <t>سایر پرداختی‌ها</t>
  </si>
  <si>
    <t>کرایه وسایل نقلیه</t>
  </si>
  <si>
    <t>تعمیر وسایل نقلیه</t>
  </si>
  <si>
    <t>انبارداری</t>
  </si>
  <si>
    <t xml:space="preserve">پارکینگ داری </t>
  </si>
  <si>
    <t>بابت توزین</t>
  </si>
  <si>
    <t>رستوران داری</t>
  </si>
  <si>
    <t xml:space="preserve">کرایه ی ماشین آلات و تجهیزات </t>
  </si>
  <si>
    <t xml:space="preserve">مابه التفاوت خرید و فروش کالاها بدون تغییر شکل </t>
  </si>
  <si>
    <t>اجاره ساختمان</t>
  </si>
  <si>
    <t>سود سپرده ی بانکی و ....</t>
  </si>
  <si>
    <t xml:space="preserve">خسارت و غرامت دریافتی </t>
  </si>
  <si>
    <t>کمک های دریافتی از سایر سازمان ها و ...</t>
  </si>
  <si>
    <t xml:space="preserve">وام دریافتی </t>
  </si>
  <si>
    <t>سایر دریافتی‌ها</t>
  </si>
  <si>
    <t>سایر مصارف واسطه</t>
  </si>
  <si>
    <t>ساخت یا ایجاد توسط کارکنان</t>
  </si>
  <si>
    <t>تعميرات اساسی توسط کارکنان</t>
  </si>
  <si>
    <t>سایر ستانده‌ها</t>
  </si>
  <si>
    <t>نوع سرمايه‌ي ثابت</t>
  </si>
  <si>
    <t>خريد يا تحصيل</t>
  </si>
  <si>
    <t>ساخت یا ایجاد توسط ديگران</t>
  </si>
  <si>
    <t>تعميرات اساسی توسط ديگران</t>
  </si>
  <si>
    <t>فروش يا انتقال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</si>
  <si>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</si>
  <si>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</si>
  <si>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</si>
  <si>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</si>
  <si>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</si>
  <si>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</si>
  <si>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</si>
  <si>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</si>
  <si>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</si>
  <si>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</si>
  <si>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>‌شرکت‌ها و موسسات باربری برحسب انواع فعالیت‌‌های فرعی به‌تفكيك استان: 1398</t>
  </si>
  <si>
    <t>انواع كاركنان ‌شرکت‌ها و موسسات باربری برحسب وضعیت مزد و حقوق بگيری و تمام وقت و پاره وقت بودن به‌تفكيك استان: 1398</t>
  </si>
  <si>
    <t>انواع كاركنان ‌شرکت‌ها و موسسات باربری برحسب جنس به‌تفكيك استان: 1398</t>
  </si>
  <si>
    <t xml:space="preserve">جبران خدمات پرداختی به كاركنان مزد و حقوق بگیر ‌شرکت‌ها و موسسات باربری به‌تفكيك استان 1398 </t>
  </si>
  <si>
    <t xml:space="preserve">انواع پرداختي‌هاي ‌شرکت‌ها و موسسات باربری به‌تفكيك استان 1398    </t>
  </si>
  <si>
    <t xml:space="preserve">انواع دریافتي‌هاي شرکت‌ها و موسسات باربری به‌تفكيك استان 1398    </t>
  </si>
  <si>
    <t xml:space="preserve"> انواع مصارف واسطه ‌شرکت‌ها و موسسات باربری به‌تفكيك استان 1398 </t>
  </si>
  <si>
    <t xml:space="preserve">انواع ستانده‌هاي ‌شرکت‌ها و موسسات باربری به‌تفكيك استان 1398   </t>
  </si>
  <si>
    <t xml:space="preserve"> تشكيل سرمايه‌ي‌ ثابت شرکت‌ها و موسسات باربری برحسب نحوه‌ي‌ تشکیل سرمايه به‌تفكيك استان 1398</t>
  </si>
  <si>
    <t>جدول 11</t>
  </si>
  <si>
    <t xml:space="preserve">تشكيل سرمايه‌ي‌ ثابت ‌شرکت‌ها و موسسات باربری برحسب نوع سرمايه‌ي ثابت و نحوه‌ي‌ تشکیل آن: 1398    </t>
  </si>
  <si>
    <t xml:space="preserve">تشكيل سرمايه‌ي‌ ثابت شرکت‌ها و موسسات باربری برحسب نوع سرمايه‌ي ثابت به‌تفكيك استان 1398    </t>
  </si>
  <si>
    <t>كاركنان 
مزد و حقوق بگير
 تمام وقت</t>
  </si>
  <si>
    <t>كاركنان
 مزد و حقوق بگير 
پاره وقت</t>
  </si>
  <si>
    <t>كاركنان
 بدون
 مزد و حقوق</t>
  </si>
  <si>
    <t xml:space="preserve">4- جبران خدمات پرداختی به كاركنان مزد و حقوق بگیر ‌شرکت‌ها و موسسات باربری به‌تفكيك استان: 1398 (ریال) </t>
  </si>
  <si>
    <t xml:space="preserve">5- انواع پرداختي‌هاي ‌شرکت‌ها و موسسات باربری به‌تفكيك استان: 1398 (ریال)    </t>
  </si>
  <si>
    <t xml:space="preserve">6- انواع دریافتي‌هاي شرکت‌ها و موسسات باربری به‌تفكيك استان: 1398 (ریال)    </t>
  </si>
  <si>
    <t xml:space="preserve">7- انواع مصارف واسطه ‌شرکت‌ها و موسسات باربری به‌تفكيك استان: 1398 (ریال)    </t>
  </si>
  <si>
    <t xml:space="preserve">8- انواع ستانده‌هاي ‌شرکت‌ها و موسسات باربری به‌تفكيك استان: 1398 (ریال)    </t>
  </si>
  <si>
    <t>10- تشكيل سرمايه‌ي‌ ثابت شرکت‌ها و موسسات باربری برحسب نحوه‌ي‌ تشکیل سرمايه به‌تفكيك استان: 1398 (ریال)</t>
  </si>
  <si>
    <t xml:space="preserve">11- تشكيل سرمايه‌ي‌ ثابت شرکت‌ها و موسسات باربری برحسب نوع سرمايه‌ي ثابت به‌تفكيك استان: 1398    </t>
  </si>
  <si>
    <t xml:space="preserve">9- تشكيل سرمايه‌ي‌ ثابت ‌شرکت‌ها و موسسات باربری برحسب نوع سرمايه‌ي ثابت و نحوه‌ي‌ تشکیل آن: 1398 (ریال)        </t>
  </si>
  <si>
    <t>پارکینگ‌داری</t>
  </si>
  <si>
    <t>باسکول‌داری</t>
  </si>
  <si>
    <t xml:space="preserve">طرح آمارگیری از شرکت‌ها و موسسات باربری - اجرای 1399 </t>
  </si>
  <si>
    <t xml:space="preserve">نتايج آمارگیری از شرکت‌ها و موسسات باربری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</si>
</sst>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178"/>
      <scheme val="minor"/>
    </font>
    <font>
      <sz val="10"/>
      <name val="MS Sans Serif"/>
      <family val="2"/>
      <charset val="178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sz val="10"/>
      <name val="Tahoma"/>
      <family val="2"/>
    </font>
    <font>
      <b/>
      <shadow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readingOrder="2"/>
    </xf>
    <xf numFmtId="0" fontId="7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/>
    <xf numFmtId="0" fontId="5" fillId="0" borderId="1" xfId="0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 readingOrder="2"/>
    </xf>
    <xf numFmtId="1" fontId="8" fillId="0" borderId="0" xfId="2" quotePrefix="1" applyNumberFormat="1" applyFont="1" applyFill="1" applyBorder="1" applyAlignment="1">
      <alignment horizontal="right" vertical="center" readingOrder="2"/>
    </xf>
    <xf numFmtId="0" fontId="3" fillId="0" borderId="0" xfId="0" applyFont="1" applyFill="1" applyAlignment="1">
      <alignment readingOrder="2"/>
    </xf>
    <xf numFmtId="0" fontId="9" fillId="0" borderId="4" xfId="0" applyFont="1" applyFill="1" applyBorder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center" vertical="center" readingOrder="2"/>
    </xf>
    <xf numFmtId="1" fontId="9" fillId="0" borderId="5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Alignment="1">
      <alignment horizontal="center" vertical="center" readingOrder="2"/>
    </xf>
    <xf numFmtId="0" fontId="3" fillId="0" borderId="0" xfId="0" applyFont="1" applyFill="1" applyAlignment="1">
      <alignment horizontal="center" vertical="center" readingOrder="2"/>
    </xf>
    <xf numFmtId="1" fontId="3" fillId="0" borderId="5" xfId="0" applyNumberFormat="1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left" readingOrder="2"/>
    </xf>
    <xf numFmtId="0" fontId="3" fillId="0" borderId="0" xfId="0" applyNumberFormat="1" applyFont="1" applyFill="1" applyAlignment="1">
      <alignment readingOrder="2"/>
    </xf>
    <xf numFmtId="0" fontId="9" fillId="0" borderId="4" xfId="0" applyFont="1" applyFill="1" applyBorder="1" applyAlignment="1">
      <alignment horizontal="right" vertical="center" wrapText="1"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right" vertical="center" readingOrder="2"/>
    </xf>
    <xf numFmtId="0" fontId="9" fillId="0" borderId="0" xfId="0" applyFont="1" applyFill="1" applyAlignment="1">
      <alignment horizontal="left" readingOrder="2"/>
    </xf>
    <xf numFmtId="0" fontId="9" fillId="0" borderId="0" xfId="0" applyFont="1" applyFill="1" applyAlignment="1">
      <alignment readingOrder="2"/>
    </xf>
    <xf numFmtId="1" fontId="9" fillId="0" borderId="5" xfId="0" applyNumberFormat="1" applyFont="1" applyFill="1" applyBorder="1" applyAlignment="1">
      <alignment horizontal="right" vertical="center" readingOrder="2"/>
    </xf>
    <xf numFmtId="1" fontId="3" fillId="0" borderId="5" xfId="0" applyNumberFormat="1" applyFont="1" applyFill="1" applyBorder="1" applyAlignment="1">
      <alignment readingOrder="2"/>
    </xf>
    <xf numFmtId="1" fontId="9" fillId="0" borderId="5" xfId="0" applyNumberFormat="1" applyFont="1" applyFill="1" applyBorder="1" applyAlignment="1">
      <alignment readingOrder="2"/>
    </xf>
    <xf numFmtId="3" fontId="9" fillId="0" borderId="5" xfId="0" applyNumberFormat="1" applyFont="1" applyFill="1" applyBorder="1" applyAlignment="1">
      <alignment readingOrder="2"/>
    </xf>
    <xf numFmtId="3" fontId="3" fillId="0" borderId="5" xfId="0" applyNumberFormat="1" applyFont="1" applyFill="1" applyBorder="1" applyAlignment="1">
      <alignment readingOrder="2"/>
    </xf>
    <xf numFmtId="0" fontId="9" fillId="2" borderId="6" xfId="0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2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3" fontId="9" fillId="0" borderId="4" xfId="0" applyNumberFormat="1" applyFont="1" applyFill="1" applyBorder="1" applyAlignment="1">
      <alignment vertical="center" readingOrder="2"/>
    </xf>
    <xf numFmtId="0" fontId="9" fillId="0" borderId="4" xfId="0" applyFont="1" applyFill="1" applyBorder="1" applyAlignment="1">
      <alignment vertical="center" readingOrder="2"/>
    </xf>
    <xf numFmtId="165" fontId="3" fillId="0" borderId="0" xfId="0" applyNumberFormat="1" applyFont="1" applyFill="1" applyAlignment="1">
      <alignment readingOrder="2"/>
    </xf>
    <xf numFmtId="3" fontId="3" fillId="0" borderId="0" xfId="0" applyNumberFormat="1" applyFont="1" applyFill="1" applyAlignment="1">
      <alignment readingOrder="2"/>
    </xf>
    <xf numFmtId="0" fontId="9" fillId="2" borderId="7" xfId="0" applyFont="1" applyFill="1" applyBorder="1" applyAlignment="1">
      <alignment horizontal="center" vertical="center" wrapText="1" readingOrder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8391524</xdr:colOff>
      <xdr:row>36</xdr:row>
      <xdr:rowOff>9525</xdr:rowOff>
    </xdr:to>
    <xdr:sp macro="" textlink="">
      <xdr:nvSpPr>
        <xdr:cNvPr id="4" name="TextBox 3"/>
        <xdr:cNvSpPr txBox="1"/>
      </xdr:nvSpPr>
      <xdr:spPr>
        <a:xfrm>
          <a:off x="9986476726" y="695325"/>
          <a:ext cx="9020174" cy="56673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a-I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</a:t>
          </a:r>
          <a:r>
            <a:rPr lang="ar-SA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«طرح آمارگيري از شرکت‌ها و موسسات باربری» از مجموعه «طرح‌‌های آمارگيري از کارگاه‌های حمل‌ونقل کشور» را با هدف تأمين داده‌هاي مورد نياز تهيه‎ی حساب ‌هاي ملي و منطقه‌اي سال 1398 بخش حمل و نقل در فعاليت مربوط به این کارگاه‌ها به اجرا در آورد. پيش از اين نيز، مركز آمار ايران در سال‌هاي 1379، 1380، 1383، 1386، 1389، 1392 و 1395 طرح آمارگيري از شرکت‌ها و موسسات باربری را به اجرا درآورده بود. </a:t>
          </a:r>
          <a:endParaRPr lang="fa-IR" sz="1000" b="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شركت­ها و مؤسسات باربري: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كارگاه­هايي كه فعاليت اصلي آن­ها حمل كالا در داخل شهرها و يا از طريق جاده­هاي بين­شهري است.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كرايه­ي‌ حمل بار 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مبلغ كل كرايه‌­ي دريافتي كارگاه بابت حمل و نقل و جابه‌جايي محموله‌‌‌ها توسط وسايل نقليه‌­ي باربري در اختيار كارگاه است (اعم از آن كه مالكيت آن‌ها متعلق به كارگاه و يا ديگران بوده باشد). منظور از كرايه‌ي‌ دريافتي از حمل بار، كرايه­ي‌ ناخالص است كه از سوي صاحبان بار (پيش از كسر حق‌العمل، كميسيون، كارمزد يا هزينه‌هاي ديگر) براي حمل و نقل محموله به كارگاه پرداخت شده است. شایان ذکر است که تنها مبلغ دريافتي كارگاه بابت جابه‌جايي و حمل و نقل كالاها مورد نظر است و ساير دريافتي‌هاي كارگاه‌ مثل مبالغ مربوط به تخليه و بارگيري محموله، انبارداري و پاركينگ نباید به عنوان مبلغ كرايه به حساب آورده 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هر كارگاه باربري درصدي از كل مبلغ كرايه‌ي‌ بار وسايل نقليه‌ متعلق به ديگران </a:t>
          </a:r>
          <a:r>
            <a:rPr kumimoji="0" lang="fa-IR" sz="10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(برای مثال رانندگان)،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كه در اختيار اين كارگاه بوده‌اند و براي آن‌كار كرده‌اند، تحت عنوان حق كميسيون و يا حق‌العمل، بابت جبران خدمات ارائه شده توسط كارگاه برداشت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كرايه­ي حمل بار 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بخشي از مبلغ دريافتي كارگاه بابت كرايه‌­ي حمل بار، مربوط به وسايل نقليه‌ متعلق به ديگران </a:t>
          </a:r>
          <a:r>
            <a:rPr kumimoji="0" lang="fa-IR" sz="10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(برای مثال رانندگان و سایر موسسات باربری)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است كه در اختيار اين كارگاه بوده و براي آن كار كرده‌اند. اين بخش از مبلغ كرايه­ي بار (قبل از كسر حق كميسيون و …) متعلق به ديگران است و پس از كسر حق كميسيون كارگاه از آن، به صاحبان وسايل نقليه‌ فوق‌الذكر پرداخت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پرداختي‌هاي كارگاه بابت حق كميسيون وسايل نقليه‌­ي متعلق به خود است كه در كارگاه‌هاي ديگر كار كرده‌اند.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fa-IR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15</xdr:col>
      <xdr:colOff>0</xdr:colOff>
      <xdr:row>19</xdr:row>
      <xdr:rowOff>180975</xdr:rowOff>
    </xdr:to>
    <xdr:sp macro="" textlink="">
      <xdr:nvSpPr>
        <xdr:cNvPr id="3" name="TextBox 2"/>
        <xdr:cNvSpPr txBox="1"/>
      </xdr:nvSpPr>
      <xdr:spPr>
        <a:xfrm>
          <a:off x="9978542400" y="0"/>
          <a:ext cx="9143998" cy="3800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«شرکت‌ها و موسسات باربری»</a:t>
          </a:r>
          <a:endParaRPr lang="en-US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4146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 و موسس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ه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باربری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باربری)،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24520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82.9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باربری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6208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25.5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باربری،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4671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40.2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حق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 و کمسیون و کارمزد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2.4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10.9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1127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باربری،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36244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97.3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کرایه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 و کمسیون و کارمزد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دریافتی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حمل بار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8742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باربری،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31573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7615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1395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zoomScaleNormal="100" workbookViewId="0">
      <selection activeCell="E24" sqref="E24"/>
    </sheetView>
  </sheetViews>
  <sheetFormatPr defaultRowHeight="12.75"/>
  <cols>
    <col min="1" max="1" width="9.42578125" style="1" bestFit="1" customWidth="1"/>
    <col min="2" max="2" width="126" style="1" customWidth="1"/>
    <col min="3" max="16384" width="9.140625" style="1"/>
  </cols>
  <sheetData>
    <row r="1" spans="1:2" ht="54" customHeight="1">
      <c r="A1" s="2" t="s">
        <v>165</v>
      </c>
      <c r="B1" s="2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rightToLeft="1" workbookViewId="0">
      <selection activeCell="C3" sqref="C3"/>
    </sheetView>
  </sheetViews>
  <sheetFormatPr defaultColWidth="9.140625" defaultRowHeight="22.5" customHeight="1"/>
  <cols>
    <col min="1" max="1" width="25.42578125" style="24" customWidth="1"/>
    <col min="2" max="37" width="20.7109375" style="9" customWidth="1"/>
    <col min="38" max="38" width="21.85546875" style="9" customWidth="1"/>
    <col min="39" max="39" width="13.85546875" style="9" bestFit="1" customWidth="1"/>
    <col min="40" max="40" width="12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3.85546875" style="9" bestFit="1" customWidth="1"/>
    <col min="49" max="49" width="12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2.85546875" style="9" bestFit="1" customWidth="1"/>
    <col min="55" max="55" width="21.85546875" style="9" bestFit="1" customWidth="1"/>
    <col min="56" max="56" width="13.85546875" style="9" bestFit="1" customWidth="1"/>
    <col min="57" max="57" width="12" style="9" bestFit="1" customWidth="1"/>
    <col min="58" max="58" width="21.85546875" style="9" bestFit="1" customWidth="1"/>
    <col min="59" max="59" width="11.85546875" style="9" bestFit="1" customWidth="1"/>
    <col min="60" max="60" width="10" style="9" bestFit="1" customWidth="1"/>
    <col min="61" max="61" width="21.85546875" style="9" bestFit="1" customWidth="1"/>
    <col min="62" max="62" width="9.140625" style="9"/>
    <col min="63" max="63" width="12.140625" style="9" bestFit="1" customWidth="1"/>
    <col min="64" max="64" width="11.28515625" style="9" bestFit="1" customWidth="1"/>
    <col min="65" max="16384" width="9.140625" style="9"/>
  </cols>
  <sheetData>
    <row r="1" spans="1:37" ht="22.5" customHeight="1">
      <c r="A1" s="8" t="s">
        <v>18</v>
      </c>
      <c r="B1" s="8"/>
      <c r="C1" s="37"/>
      <c r="D1" s="37"/>
    </row>
    <row r="2" spans="1:37" s="24" customFormat="1" ht="30.75" customHeight="1">
      <c r="A2" s="10" t="s">
        <v>158</v>
      </c>
      <c r="B2" s="10"/>
      <c r="C2" s="10"/>
      <c r="D2" s="10"/>
    </row>
    <row r="3" spans="1:37" ht="64.5" customHeight="1">
      <c r="A3" s="21" t="s">
        <v>17</v>
      </c>
      <c r="B3" s="21" t="s">
        <v>0</v>
      </c>
      <c r="C3" s="21" t="s">
        <v>66</v>
      </c>
      <c r="D3" s="21" t="s">
        <v>67</v>
      </c>
      <c r="E3" s="21" t="s">
        <v>69</v>
      </c>
      <c r="F3" s="21" t="s">
        <v>70</v>
      </c>
      <c r="G3" s="21" t="s">
        <v>71</v>
      </c>
      <c r="H3" s="21" t="s">
        <v>4</v>
      </c>
      <c r="I3" s="21" t="s">
        <v>3</v>
      </c>
      <c r="J3" s="21" t="s">
        <v>2</v>
      </c>
      <c r="K3" s="21" t="s">
        <v>72</v>
      </c>
      <c r="L3" s="21" t="s">
        <v>73</v>
      </c>
      <c r="M3" s="21" t="s">
        <v>74</v>
      </c>
      <c r="N3" s="21" t="s">
        <v>75</v>
      </c>
      <c r="O3" s="21" t="s">
        <v>76</v>
      </c>
      <c r="P3" s="21" t="s">
        <v>77</v>
      </c>
      <c r="Q3" s="21" t="s">
        <v>78</v>
      </c>
      <c r="R3" s="21" t="s">
        <v>79</v>
      </c>
      <c r="S3" s="21" t="s">
        <v>80</v>
      </c>
      <c r="T3" s="21" t="s">
        <v>81</v>
      </c>
      <c r="U3" s="21" t="s">
        <v>82</v>
      </c>
      <c r="V3" s="21" t="s">
        <v>83</v>
      </c>
      <c r="W3" s="21" t="s">
        <v>84</v>
      </c>
      <c r="X3" s="21" t="s">
        <v>85</v>
      </c>
      <c r="Y3" s="21" t="s">
        <v>86</v>
      </c>
      <c r="Z3" s="21" t="s">
        <v>87</v>
      </c>
      <c r="AA3" s="21" t="s">
        <v>88</v>
      </c>
      <c r="AB3" s="21" t="s">
        <v>89</v>
      </c>
      <c r="AC3" s="21" t="s">
        <v>90</v>
      </c>
      <c r="AD3" s="21" t="s">
        <v>91</v>
      </c>
      <c r="AE3" s="21" t="s">
        <v>92</v>
      </c>
      <c r="AF3" s="21" t="s">
        <v>93</v>
      </c>
      <c r="AG3" s="21" t="s">
        <v>94</v>
      </c>
      <c r="AH3" s="21" t="s">
        <v>95</v>
      </c>
      <c r="AI3" s="21" t="s">
        <v>96</v>
      </c>
      <c r="AJ3" s="21" t="s">
        <v>97</v>
      </c>
      <c r="AK3" s="21" t="s">
        <v>121</v>
      </c>
    </row>
    <row r="4" spans="1:37" ht="22.5" customHeight="1">
      <c r="A4" s="12" t="s">
        <v>19</v>
      </c>
      <c r="B4" s="28">
        <f t="shared" ref="B4:AK4" si="0">SUM(B5:B35)</f>
        <v>4670788279816.0352</v>
      </c>
      <c r="C4" s="28">
        <f t="shared" si="0"/>
        <v>1878003482067.6191</v>
      </c>
      <c r="D4" s="28">
        <f t="shared" si="0"/>
        <v>172714678998.91455</v>
      </c>
      <c r="E4" s="28">
        <f t="shared" si="0"/>
        <v>108091302118.84979</v>
      </c>
      <c r="F4" s="28">
        <f t="shared" si="0"/>
        <v>2471910949.7968116</v>
      </c>
      <c r="G4" s="28">
        <f t="shared" si="0"/>
        <v>3062229001.0952525</v>
      </c>
      <c r="H4" s="28">
        <f t="shared" si="0"/>
        <v>36748011994.177528</v>
      </c>
      <c r="I4" s="28">
        <f t="shared" si="0"/>
        <v>99828441685.580399</v>
      </c>
      <c r="J4" s="28">
        <f t="shared" si="0"/>
        <v>30853182453.277294</v>
      </c>
      <c r="K4" s="28">
        <f t="shared" si="0"/>
        <v>328355195492.71802</v>
      </c>
      <c r="L4" s="28">
        <f t="shared" si="0"/>
        <v>7457479371.8848066</v>
      </c>
      <c r="M4" s="28">
        <f t="shared" si="0"/>
        <v>88753561704.987366</v>
      </c>
      <c r="N4" s="28">
        <f t="shared" si="0"/>
        <v>38066646010.267487</v>
      </c>
      <c r="O4" s="28">
        <f t="shared" si="0"/>
        <v>29688718072.38868</v>
      </c>
      <c r="P4" s="28">
        <f t="shared" si="0"/>
        <v>508018936321.15283</v>
      </c>
      <c r="Q4" s="28">
        <f t="shared" si="0"/>
        <v>345589007889.77106</v>
      </c>
      <c r="R4" s="28">
        <f t="shared" si="0"/>
        <v>43324499825.554024</v>
      </c>
      <c r="S4" s="28">
        <f t="shared" si="0"/>
        <v>16630748472.56472</v>
      </c>
      <c r="T4" s="28">
        <f t="shared" si="0"/>
        <v>66755321076.818184</v>
      </c>
      <c r="U4" s="28">
        <f t="shared" si="0"/>
        <v>176605459220.98135</v>
      </c>
      <c r="V4" s="28">
        <f t="shared" si="0"/>
        <v>39346990789.164207</v>
      </c>
      <c r="W4" s="28">
        <f t="shared" si="0"/>
        <v>40779218614.321304</v>
      </c>
      <c r="X4" s="28">
        <f t="shared" si="0"/>
        <v>12160834438.353247</v>
      </c>
      <c r="Y4" s="28">
        <f t="shared" si="0"/>
        <v>92756669806.44397</v>
      </c>
      <c r="Z4" s="28">
        <f t="shared" si="0"/>
        <v>19278153673.72715</v>
      </c>
      <c r="AA4" s="28">
        <f t="shared" si="0"/>
        <v>4034174005.7221723</v>
      </c>
      <c r="AB4" s="28">
        <f t="shared" si="0"/>
        <v>67624582038.134521</v>
      </c>
      <c r="AC4" s="28">
        <f t="shared" si="0"/>
        <v>21733947933.238041</v>
      </c>
      <c r="AD4" s="28">
        <f t="shared" si="0"/>
        <v>73204818363.626968</v>
      </c>
      <c r="AE4" s="28">
        <f t="shared" si="0"/>
        <v>3271923899.0605597</v>
      </c>
      <c r="AF4" s="28">
        <f t="shared" si="0"/>
        <v>153740665161.96396</v>
      </c>
      <c r="AG4" s="28">
        <f t="shared" si="0"/>
        <v>14350248886.447309</v>
      </c>
      <c r="AH4" s="28">
        <f t="shared" si="0"/>
        <v>13237930058.376535</v>
      </c>
      <c r="AI4" s="28">
        <f t="shared" si="0"/>
        <v>22380741641.715294</v>
      </c>
      <c r="AJ4" s="28">
        <f t="shared" si="0"/>
        <v>24580042456.263184</v>
      </c>
      <c r="AK4" s="28">
        <f t="shared" si="0"/>
        <v>87288525321.077011</v>
      </c>
    </row>
    <row r="5" spans="1:37" ht="22.5" customHeight="1">
      <c r="A5" s="22" t="s">
        <v>20</v>
      </c>
      <c r="B5" s="29">
        <f t="shared" ref="B5:B35" si="1">SUM(C5:AK5)</f>
        <v>321360868528.67694</v>
      </c>
      <c r="C5" s="29">
        <v>80978872997.546478</v>
      </c>
      <c r="D5" s="29">
        <v>0</v>
      </c>
      <c r="E5" s="29">
        <v>4807389436.2928143</v>
      </c>
      <c r="F5" s="29">
        <v>50432302.567170925</v>
      </c>
      <c r="G5" s="29">
        <v>76810154.317903459</v>
      </c>
      <c r="H5" s="29">
        <v>1436774342.6394989</v>
      </c>
      <c r="I5" s="29">
        <v>3376534838.3151464</v>
      </c>
      <c r="J5" s="29">
        <v>2609461346.8637447</v>
      </c>
      <c r="K5" s="29">
        <v>7273963051.8288679</v>
      </c>
      <c r="L5" s="29">
        <v>144927066.36416826</v>
      </c>
      <c r="M5" s="29">
        <v>4201009916.7713523</v>
      </c>
      <c r="N5" s="29">
        <v>1985417195.3070185</v>
      </c>
      <c r="O5" s="29">
        <v>204827078.18107587</v>
      </c>
      <c r="P5" s="29">
        <v>154149628921.19623</v>
      </c>
      <c r="Q5" s="29">
        <v>21442369573.32132</v>
      </c>
      <c r="R5" s="29">
        <v>226262470.08374661</v>
      </c>
      <c r="S5" s="29">
        <v>0</v>
      </c>
      <c r="T5" s="29">
        <v>3668876116.6223559</v>
      </c>
      <c r="U5" s="29">
        <v>4196666673.5787587</v>
      </c>
      <c r="V5" s="29">
        <v>164933432.13999426</v>
      </c>
      <c r="W5" s="29">
        <v>1591470859.0708561</v>
      </c>
      <c r="X5" s="29">
        <v>84788883.526119784</v>
      </c>
      <c r="Y5" s="29">
        <v>2998093875.218646</v>
      </c>
      <c r="Z5" s="29">
        <v>298190294.34129095</v>
      </c>
      <c r="AA5" s="29">
        <v>7925017.3806425035</v>
      </c>
      <c r="AB5" s="29">
        <v>2209631648.6336417</v>
      </c>
      <c r="AC5" s="29">
        <v>600725428.42897975</v>
      </c>
      <c r="AD5" s="29">
        <v>2756709358.2129502</v>
      </c>
      <c r="AE5" s="29">
        <v>2629209.3403597483</v>
      </c>
      <c r="AF5" s="29">
        <v>6887320576.1938581</v>
      </c>
      <c r="AG5" s="29">
        <v>60733610.390900418</v>
      </c>
      <c r="AH5" s="29">
        <v>698003252.9943856</v>
      </c>
      <c r="AI5" s="29">
        <v>13873461.981450779</v>
      </c>
      <c r="AJ5" s="29">
        <v>388287072.33204025</v>
      </c>
      <c r="AK5" s="29">
        <v>11767329066.693171</v>
      </c>
    </row>
    <row r="6" spans="1:37" ht="22.5" customHeight="1">
      <c r="A6" s="22" t="s">
        <v>21</v>
      </c>
      <c r="B6" s="29">
        <f t="shared" si="1"/>
        <v>98548203068.825043</v>
      </c>
      <c r="C6" s="29">
        <v>63795783571.972702</v>
      </c>
      <c r="D6" s="29">
        <v>0</v>
      </c>
      <c r="E6" s="29">
        <v>2242481272.0302653</v>
      </c>
      <c r="F6" s="29">
        <v>38433188.848622352</v>
      </c>
      <c r="G6" s="29">
        <v>0</v>
      </c>
      <c r="H6" s="29">
        <v>424633757.35931695</v>
      </c>
      <c r="I6" s="29">
        <v>1700427743.6614854</v>
      </c>
      <c r="J6" s="29">
        <v>628407247.43056679</v>
      </c>
      <c r="K6" s="29">
        <v>5396697449.7009096</v>
      </c>
      <c r="L6" s="29">
        <v>104307663.59520194</v>
      </c>
      <c r="M6" s="29">
        <v>1697984355.206676</v>
      </c>
      <c r="N6" s="29">
        <v>958893557.4264468</v>
      </c>
      <c r="O6" s="29">
        <v>95521934.997657627</v>
      </c>
      <c r="P6" s="29">
        <v>5913075639.4306803</v>
      </c>
      <c r="Q6" s="29">
        <v>3682802230.9496431</v>
      </c>
      <c r="R6" s="29">
        <v>66770654.705737248</v>
      </c>
      <c r="S6" s="29">
        <v>0</v>
      </c>
      <c r="T6" s="29">
        <v>1015333652.7853564</v>
      </c>
      <c r="U6" s="29">
        <v>3750603061.47084</v>
      </c>
      <c r="V6" s="29">
        <v>139264508.38625196</v>
      </c>
      <c r="W6" s="29">
        <v>470637729.02586788</v>
      </c>
      <c r="X6" s="29">
        <v>53416523.764589787</v>
      </c>
      <c r="Y6" s="29">
        <v>1605020684.7574975</v>
      </c>
      <c r="Z6" s="29">
        <v>127818110.43669699</v>
      </c>
      <c r="AA6" s="29">
        <v>47693324.789812312</v>
      </c>
      <c r="AB6" s="29">
        <v>758896184.05549359</v>
      </c>
      <c r="AC6" s="29">
        <v>279963875.07873929</v>
      </c>
      <c r="AD6" s="29">
        <v>1017775551.0145947</v>
      </c>
      <c r="AE6" s="29">
        <v>58185856.243571028</v>
      </c>
      <c r="AF6" s="29">
        <v>550305874.23755944</v>
      </c>
      <c r="AG6" s="29">
        <v>38154659.831849851</v>
      </c>
      <c r="AH6" s="29">
        <v>206035163.09198916</v>
      </c>
      <c r="AI6" s="29">
        <v>81269425.441840187</v>
      </c>
      <c r="AJ6" s="29">
        <v>58968026.770123929</v>
      </c>
      <c r="AK6" s="29">
        <v>1542640590.3264797</v>
      </c>
    </row>
    <row r="7" spans="1:37" ht="22.5" customHeight="1">
      <c r="A7" s="22" t="s">
        <v>22</v>
      </c>
      <c r="B7" s="29">
        <f t="shared" si="1"/>
        <v>100166237438.28342</v>
      </c>
      <c r="C7" s="29">
        <v>27570298041.229931</v>
      </c>
      <c r="D7" s="29">
        <v>0</v>
      </c>
      <c r="E7" s="29">
        <v>3749926116.8149557</v>
      </c>
      <c r="F7" s="29">
        <v>928419.64017691952</v>
      </c>
      <c r="G7" s="29">
        <v>9671037.9185095783</v>
      </c>
      <c r="H7" s="29">
        <v>517013687.12352175</v>
      </c>
      <c r="I7" s="29">
        <v>1391656167.0092607</v>
      </c>
      <c r="J7" s="29">
        <v>917222899.31638563</v>
      </c>
      <c r="K7" s="29">
        <v>16905206386.464785</v>
      </c>
      <c r="L7" s="29">
        <v>31102057.945926804</v>
      </c>
      <c r="M7" s="29">
        <v>1337852701.4949405</v>
      </c>
      <c r="N7" s="29">
        <v>540139871.43515253</v>
      </c>
      <c r="O7" s="29">
        <v>125568756.33392838</v>
      </c>
      <c r="P7" s="29">
        <v>8049862490.1539812</v>
      </c>
      <c r="Q7" s="29">
        <v>0</v>
      </c>
      <c r="R7" s="29">
        <v>0</v>
      </c>
      <c r="S7" s="29">
        <v>0</v>
      </c>
      <c r="T7" s="29">
        <v>2728315849.2665758</v>
      </c>
      <c r="U7" s="29">
        <v>28449563033.941341</v>
      </c>
      <c r="V7" s="29">
        <v>857155980.67836237</v>
      </c>
      <c r="W7" s="29">
        <v>523860781.96982682</v>
      </c>
      <c r="X7" s="29">
        <v>77368303.348076627</v>
      </c>
      <c r="Y7" s="29">
        <v>1103557061.5204277</v>
      </c>
      <c r="Z7" s="29">
        <v>235199642.17815295</v>
      </c>
      <c r="AA7" s="29">
        <v>0</v>
      </c>
      <c r="AB7" s="29">
        <v>505988703.89642113</v>
      </c>
      <c r="AC7" s="29">
        <v>229783860.94378757</v>
      </c>
      <c r="AD7" s="29">
        <v>1600208618.1482682</v>
      </c>
      <c r="AE7" s="29">
        <v>4642098.2008845974</v>
      </c>
      <c r="AF7" s="29">
        <v>286107985.78118742</v>
      </c>
      <c r="AG7" s="29">
        <v>0</v>
      </c>
      <c r="AH7" s="29">
        <v>264599597.45042199</v>
      </c>
      <c r="AI7" s="29">
        <v>0</v>
      </c>
      <c r="AJ7" s="29">
        <v>33888864.232524522</v>
      </c>
      <c r="AK7" s="29">
        <v>2119548423.8456686</v>
      </c>
    </row>
    <row r="8" spans="1:37" ht="22.5" customHeight="1">
      <c r="A8" s="22" t="s">
        <v>23</v>
      </c>
      <c r="B8" s="29">
        <f t="shared" si="1"/>
        <v>886027467603.58484</v>
      </c>
      <c r="C8" s="29">
        <v>560844848675.83386</v>
      </c>
      <c r="D8" s="29">
        <v>1448112688.6920497</v>
      </c>
      <c r="E8" s="29">
        <v>16261418200.809057</v>
      </c>
      <c r="F8" s="29">
        <v>420975029.16132599</v>
      </c>
      <c r="G8" s="29">
        <v>938232081.59225726</v>
      </c>
      <c r="H8" s="29">
        <v>3160781427.4130802</v>
      </c>
      <c r="I8" s="29">
        <v>10339644754.354708</v>
      </c>
      <c r="J8" s="29">
        <v>4760018737.8026505</v>
      </c>
      <c r="K8" s="29">
        <v>20287104603.241417</v>
      </c>
      <c r="L8" s="29">
        <v>1230216375.9498479</v>
      </c>
      <c r="M8" s="29">
        <v>10840892237.701324</v>
      </c>
      <c r="N8" s="29">
        <v>3238809229.2241898</v>
      </c>
      <c r="O8" s="29">
        <v>3142162535.2903576</v>
      </c>
      <c r="P8" s="29">
        <v>89014218541.748215</v>
      </c>
      <c r="Q8" s="29">
        <v>32718029149.285217</v>
      </c>
      <c r="R8" s="29">
        <v>1300092019.0471916</v>
      </c>
      <c r="S8" s="29">
        <v>404585973.669254</v>
      </c>
      <c r="T8" s="29">
        <v>8582649859.0373392</v>
      </c>
      <c r="U8" s="29">
        <v>13669392372.731819</v>
      </c>
      <c r="V8" s="29">
        <v>2091932072.4769132</v>
      </c>
      <c r="W8" s="29">
        <v>7469881599.4467745</v>
      </c>
      <c r="X8" s="29">
        <v>965447282.52451289</v>
      </c>
      <c r="Y8" s="29">
        <v>14742576782.673048</v>
      </c>
      <c r="Z8" s="29">
        <v>1467146894.1067853</v>
      </c>
      <c r="AA8" s="29">
        <v>639330752.095204</v>
      </c>
      <c r="AB8" s="29">
        <v>8390700093.6046772</v>
      </c>
      <c r="AC8" s="29">
        <v>1940881816.4777527</v>
      </c>
      <c r="AD8" s="29">
        <v>17975086982.354855</v>
      </c>
      <c r="AE8" s="29">
        <v>184359368.74983865</v>
      </c>
      <c r="AF8" s="29">
        <v>12188945933.666578</v>
      </c>
      <c r="AG8" s="29">
        <v>1674687196.5434675</v>
      </c>
      <c r="AH8" s="29">
        <v>3038977979.5585728</v>
      </c>
      <c r="AI8" s="29">
        <v>607754389.62506449</v>
      </c>
      <c r="AJ8" s="29">
        <v>11697840579.066061</v>
      </c>
      <c r="AK8" s="29">
        <v>18349733388.029076</v>
      </c>
    </row>
    <row r="9" spans="1:37" ht="22.5" customHeight="1">
      <c r="A9" s="22" t="s">
        <v>24</v>
      </c>
      <c r="B9" s="29">
        <f t="shared" si="1"/>
        <v>110213215252.06482</v>
      </c>
      <c r="C9" s="29">
        <v>41722542951.843559</v>
      </c>
      <c r="D9" s="29">
        <v>761741306.30925155</v>
      </c>
      <c r="E9" s="29">
        <v>1628528993.9137313</v>
      </c>
      <c r="F9" s="29">
        <v>16287231.878322812</v>
      </c>
      <c r="G9" s="29">
        <v>97723391.269936875</v>
      </c>
      <c r="H9" s="29">
        <v>565605448.57452595</v>
      </c>
      <c r="I9" s="29">
        <v>1113773185.3254037</v>
      </c>
      <c r="J9" s="29">
        <v>471900139.96052283</v>
      </c>
      <c r="K9" s="29">
        <v>1383537704.863991</v>
      </c>
      <c r="L9" s="29">
        <v>38405574.663483083</v>
      </c>
      <c r="M9" s="29">
        <v>824509792.24032629</v>
      </c>
      <c r="N9" s="29">
        <v>645994213.66996431</v>
      </c>
      <c r="O9" s="29">
        <v>1249105398.6682956</v>
      </c>
      <c r="P9" s="29">
        <v>30199418223.303844</v>
      </c>
      <c r="Q9" s="29">
        <v>13798166988.117897</v>
      </c>
      <c r="R9" s="29">
        <v>24430847.817484215</v>
      </c>
      <c r="S9" s="29">
        <v>0</v>
      </c>
      <c r="T9" s="29">
        <v>829517208.96938121</v>
      </c>
      <c r="U9" s="29">
        <v>3734499397.3806376</v>
      </c>
      <c r="V9" s="29">
        <v>158625109.85495782</v>
      </c>
      <c r="W9" s="29">
        <v>818759146.52328777</v>
      </c>
      <c r="X9" s="29">
        <v>154559566.20533028</v>
      </c>
      <c r="Y9" s="29">
        <v>1004915349.9678968</v>
      </c>
      <c r="Z9" s="29">
        <v>841682235.17123592</v>
      </c>
      <c r="AA9" s="29">
        <v>32574463.756645624</v>
      </c>
      <c r="AB9" s="29">
        <v>2277706734.9839134</v>
      </c>
      <c r="AC9" s="29">
        <v>378114352.37521738</v>
      </c>
      <c r="AD9" s="29">
        <v>507616638.76774329</v>
      </c>
      <c r="AE9" s="29">
        <v>0</v>
      </c>
      <c r="AF9" s="29">
        <v>2436104450.02457</v>
      </c>
      <c r="AG9" s="29">
        <v>152561248.14025915</v>
      </c>
      <c r="AH9" s="29">
        <v>174361081.57739887</v>
      </c>
      <c r="AI9" s="29">
        <v>288359176.08575219</v>
      </c>
      <c r="AJ9" s="29">
        <v>135545864.23921615</v>
      </c>
      <c r="AK9" s="29">
        <v>1746041835.6208396</v>
      </c>
    </row>
    <row r="10" spans="1:37" ht="22.5" customHeight="1">
      <c r="A10" s="22" t="s">
        <v>25</v>
      </c>
      <c r="B10" s="29">
        <f t="shared" si="1"/>
        <v>40132571881.634651</v>
      </c>
      <c r="C10" s="29">
        <v>2396157694.352931</v>
      </c>
      <c r="D10" s="29">
        <v>372250097.73804402</v>
      </c>
      <c r="E10" s="29">
        <v>745147586.9504149</v>
      </c>
      <c r="F10" s="29">
        <v>0</v>
      </c>
      <c r="G10" s="29">
        <v>0</v>
      </c>
      <c r="H10" s="29">
        <v>107121709.28531307</v>
      </c>
      <c r="I10" s="29">
        <v>387032203.06851119</v>
      </c>
      <c r="J10" s="29">
        <v>35671270.235419519</v>
      </c>
      <c r="K10" s="29">
        <v>23464703986.983311</v>
      </c>
      <c r="L10" s="29">
        <v>24708774.603481755</v>
      </c>
      <c r="M10" s="29">
        <v>830711160.14063787</v>
      </c>
      <c r="N10" s="29">
        <v>258632893.99364978</v>
      </c>
      <c r="O10" s="29">
        <v>9710872.1149054952</v>
      </c>
      <c r="P10" s="29">
        <v>3950706472.0807176</v>
      </c>
      <c r="Q10" s="29">
        <v>1061722017.8963341</v>
      </c>
      <c r="R10" s="29">
        <v>431594316.21802205</v>
      </c>
      <c r="S10" s="29">
        <v>0</v>
      </c>
      <c r="T10" s="29">
        <v>52546607.999544173</v>
      </c>
      <c r="U10" s="29">
        <v>1909804849.2647476</v>
      </c>
      <c r="V10" s="29">
        <v>32369573.716351651</v>
      </c>
      <c r="W10" s="29">
        <v>26650949.026462864</v>
      </c>
      <c r="X10" s="29">
        <v>23737687.391991209</v>
      </c>
      <c r="Y10" s="29">
        <v>2086326924.5979185</v>
      </c>
      <c r="Z10" s="29">
        <v>43483127.358965717</v>
      </c>
      <c r="AA10" s="29">
        <v>0</v>
      </c>
      <c r="AB10" s="29">
        <v>852398774.53059351</v>
      </c>
      <c r="AC10" s="29">
        <v>1078985.7905450549</v>
      </c>
      <c r="AD10" s="29">
        <v>98889047.703454301</v>
      </c>
      <c r="AE10" s="29">
        <v>0</v>
      </c>
      <c r="AF10" s="29">
        <v>436881346.59169275</v>
      </c>
      <c r="AG10" s="29">
        <v>0</v>
      </c>
      <c r="AH10" s="29">
        <v>69055090.594883502</v>
      </c>
      <c r="AI10" s="29">
        <v>10250365.010178022</v>
      </c>
      <c r="AJ10" s="29">
        <v>40461967.145439565</v>
      </c>
      <c r="AK10" s="29">
        <v>372765529.2501874</v>
      </c>
    </row>
    <row r="11" spans="1:37" ht="22.5" customHeight="1">
      <c r="A11" s="22" t="s">
        <v>26</v>
      </c>
      <c r="B11" s="29">
        <f t="shared" si="1"/>
        <v>93290140586.516922</v>
      </c>
      <c r="C11" s="29">
        <v>41168822502.749977</v>
      </c>
      <c r="D11" s="29">
        <v>15978649233.879835</v>
      </c>
      <c r="E11" s="29">
        <v>1790399040.9480712</v>
      </c>
      <c r="F11" s="29">
        <v>0</v>
      </c>
      <c r="G11" s="29">
        <v>98784832.795310497</v>
      </c>
      <c r="H11" s="29">
        <v>921956907.93822944</v>
      </c>
      <c r="I11" s="29">
        <v>3188593942.2294068</v>
      </c>
      <c r="J11" s="29">
        <v>14736610.429212382</v>
      </c>
      <c r="K11" s="29">
        <v>7727124448.6636477</v>
      </c>
      <c r="L11" s="29">
        <v>169286651.99156854</v>
      </c>
      <c r="M11" s="29">
        <v>1077672749.6089747</v>
      </c>
      <c r="N11" s="29">
        <v>953221367.93182683</v>
      </c>
      <c r="O11" s="29">
        <v>330289321.3134644</v>
      </c>
      <c r="P11" s="29">
        <v>3071216605.3286519</v>
      </c>
      <c r="Q11" s="29">
        <v>11184797536.318438</v>
      </c>
      <c r="R11" s="29">
        <v>170464655.67544913</v>
      </c>
      <c r="S11" s="29">
        <v>31946555.761551045</v>
      </c>
      <c r="T11" s="29">
        <v>283164307.2767272</v>
      </c>
      <c r="U11" s="29">
        <v>783801255.24462795</v>
      </c>
      <c r="V11" s="29">
        <v>66899336.566968709</v>
      </c>
      <c r="W11" s="29">
        <v>547314583.89584112</v>
      </c>
      <c r="X11" s="29">
        <v>98419216.295636654</v>
      </c>
      <c r="Y11" s="29">
        <v>1838719283.5024617</v>
      </c>
      <c r="Z11" s="29">
        <v>58080904.644797914</v>
      </c>
      <c r="AA11" s="29">
        <v>48457402.126395509</v>
      </c>
      <c r="AB11" s="29">
        <v>128652570.32109368</v>
      </c>
      <c r="AC11" s="29">
        <v>321812985.67257583</v>
      </c>
      <c r="AD11" s="29">
        <v>693350719.30320573</v>
      </c>
      <c r="AE11" s="29">
        <v>0</v>
      </c>
      <c r="AF11" s="29">
        <v>142335433.36387908</v>
      </c>
      <c r="AG11" s="29">
        <v>67928557.129537478</v>
      </c>
      <c r="AH11" s="29">
        <v>65671529.937932454</v>
      </c>
      <c r="AI11" s="29">
        <v>170509058.93654722</v>
      </c>
      <c r="AJ11" s="29">
        <v>97060478.735085577</v>
      </c>
      <c r="AK11" s="29">
        <v>0</v>
      </c>
    </row>
    <row r="12" spans="1:37" ht="22.5" customHeight="1">
      <c r="A12" s="22" t="s">
        <v>27</v>
      </c>
      <c r="B12" s="29">
        <f t="shared" si="1"/>
        <v>292308047836.87189</v>
      </c>
      <c r="C12" s="29">
        <v>68957741766.087311</v>
      </c>
      <c r="D12" s="29">
        <v>0</v>
      </c>
      <c r="E12" s="29">
        <v>13767997416.787987</v>
      </c>
      <c r="F12" s="29">
        <v>38587525.039346427</v>
      </c>
      <c r="G12" s="29">
        <v>3046383.5557378763</v>
      </c>
      <c r="H12" s="29">
        <v>5013236080.9147835</v>
      </c>
      <c r="I12" s="29">
        <v>17683820078.225483</v>
      </c>
      <c r="J12" s="29">
        <v>5145587620.2414665</v>
      </c>
      <c r="K12" s="29">
        <v>213246848.90165135</v>
      </c>
      <c r="L12" s="29">
        <v>712549113.68708932</v>
      </c>
      <c r="M12" s="29">
        <v>20006941098.549946</v>
      </c>
      <c r="N12" s="29">
        <v>4849853817.3044224</v>
      </c>
      <c r="O12" s="29">
        <v>10914735830.40604</v>
      </c>
      <c r="P12" s="29">
        <v>2116837547.985388</v>
      </c>
      <c r="Q12" s="29">
        <v>47713726651.133774</v>
      </c>
      <c r="R12" s="29">
        <v>100936841.81344829</v>
      </c>
      <c r="S12" s="29">
        <v>548349040.03281772</v>
      </c>
      <c r="T12" s="29">
        <v>5803645002.8125238</v>
      </c>
      <c r="U12" s="29">
        <v>399685522.5128094</v>
      </c>
      <c r="V12" s="29">
        <v>1524714969.646807</v>
      </c>
      <c r="W12" s="29">
        <v>3992894926.5056381</v>
      </c>
      <c r="X12" s="29">
        <v>861593429.15156472</v>
      </c>
      <c r="Y12" s="29">
        <v>18465140751.416775</v>
      </c>
      <c r="Z12" s="29">
        <v>6550983816.7061348</v>
      </c>
      <c r="AA12" s="29">
        <v>1143409294.5869493</v>
      </c>
      <c r="AB12" s="29">
        <v>11307668028.30637</v>
      </c>
      <c r="AC12" s="29">
        <v>4657687942.6084766</v>
      </c>
      <c r="AD12" s="29">
        <v>16997273306.74151</v>
      </c>
      <c r="AE12" s="29">
        <v>126471628.77764317</v>
      </c>
      <c r="AF12" s="29">
        <v>11136164575.024803</v>
      </c>
      <c r="AG12" s="29">
        <v>1042878637.2475996</v>
      </c>
      <c r="AH12" s="29">
        <v>772918281.14996111</v>
      </c>
      <c r="AI12" s="29">
        <v>1080044516.6276019</v>
      </c>
      <c r="AJ12" s="29">
        <v>1310320649.6058285</v>
      </c>
      <c r="AK12" s="29">
        <v>7347358896.7760944</v>
      </c>
    </row>
    <row r="13" spans="1:37" ht="22.5" customHeight="1">
      <c r="A13" s="22" t="s">
        <v>58</v>
      </c>
      <c r="B13" s="29">
        <f t="shared" si="1"/>
        <v>25462972516.461643</v>
      </c>
      <c r="C13" s="29">
        <v>5358004601.3527861</v>
      </c>
      <c r="D13" s="29">
        <v>0</v>
      </c>
      <c r="E13" s="29">
        <v>1052679033.9993753</v>
      </c>
      <c r="F13" s="29">
        <v>0</v>
      </c>
      <c r="G13" s="29">
        <v>0</v>
      </c>
      <c r="H13" s="29">
        <v>214873557.05035073</v>
      </c>
      <c r="I13" s="29">
        <v>451596981.79095477</v>
      </c>
      <c r="J13" s="29">
        <v>315726250.37391114</v>
      </c>
      <c r="K13" s="29">
        <v>2020431114.8805077</v>
      </c>
      <c r="L13" s="29">
        <v>65531012.712543875</v>
      </c>
      <c r="M13" s="29">
        <v>949081164.44587052</v>
      </c>
      <c r="N13" s="29">
        <v>326198818.835774</v>
      </c>
      <c r="O13" s="29">
        <v>309839303.60540843</v>
      </c>
      <c r="P13" s="29">
        <v>3043396559.664124</v>
      </c>
      <c r="Q13" s="29">
        <v>4457967900.2746172</v>
      </c>
      <c r="R13" s="29">
        <v>21688751.252378587</v>
      </c>
      <c r="S13" s="29">
        <v>0</v>
      </c>
      <c r="T13" s="29">
        <v>804032992.85603476</v>
      </c>
      <c r="U13" s="29">
        <v>3656103782.543819</v>
      </c>
      <c r="V13" s="29">
        <v>622777000.24687076</v>
      </c>
      <c r="W13" s="29">
        <v>465998312.62253422</v>
      </c>
      <c r="X13" s="29">
        <v>0</v>
      </c>
      <c r="Y13" s="29">
        <v>410691996.92896885</v>
      </c>
      <c r="Z13" s="29">
        <v>18125599.26091639</v>
      </c>
      <c r="AA13" s="29">
        <v>0</v>
      </c>
      <c r="AB13" s="29">
        <v>190551171.71732613</v>
      </c>
      <c r="AC13" s="29">
        <v>3718071.6432649009</v>
      </c>
      <c r="AD13" s="29">
        <v>2323794.7770405631</v>
      </c>
      <c r="AE13" s="29">
        <v>0</v>
      </c>
      <c r="AF13" s="29">
        <v>439180326.61861992</v>
      </c>
      <c r="AG13" s="29">
        <v>7745982.5901352102</v>
      </c>
      <c r="AH13" s="29">
        <v>31758528.619554363</v>
      </c>
      <c r="AI13" s="29">
        <v>0</v>
      </c>
      <c r="AJ13" s="29">
        <v>222949905.79795516</v>
      </c>
      <c r="AK13" s="29">
        <v>0</v>
      </c>
    </row>
    <row r="14" spans="1:37" ht="22.5" customHeight="1">
      <c r="A14" s="22" t="s">
        <v>28</v>
      </c>
      <c r="B14" s="29">
        <f t="shared" si="1"/>
        <v>29363921045.447556</v>
      </c>
      <c r="C14" s="29">
        <v>13162500951.35199</v>
      </c>
      <c r="D14" s="29">
        <v>1943690375.9787068</v>
      </c>
      <c r="E14" s="29">
        <v>1272127034.8733413</v>
      </c>
      <c r="F14" s="29">
        <v>12231139.180139102</v>
      </c>
      <c r="G14" s="29">
        <v>0</v>
      </c>
      <c r="H14" s="29">
        <v>518042372.36298722</v>
      </c>
      <c r="I14" s="29">
        <v>925667963.57699895</v>
      </c>
      <c r="J14" s="29">
        <v>246492386.53458133</v>
      </c>
      <c r="K14" s="29">
        <v>655729772.2761122</v>
      </c>
      <c r="L14" s="29">
        <v>121770190.95271231</v>
      </c>
      <c r="M14" s="29">
        <v>965961842.76344419</v>
      </c>
      <c r="N14" s="29">
        <v>407071598.34527314</v>
      </c>
      <c r="O14" s="29">
        <v>56826089.111265741</v>
      </c>
      <c r="P14" s="29">
        <v>55418966.904701054</v>
      </c>
      <c r="Q14" s="29">
        <v>2487099324.1200376</v>
      </c>
      <c r="R14" s="29">
        <v>0</v>
      </c>
      <c r="S14" s="29">
        <v>0</v>
      </c>
      <c r="T14" s="29">
        <v>289926214.64490628</v>
      </c>
      <c r="U14" s="29">
        <v>1231773131.5927699</v>
      </c>
      <c r="V14" s="29">
        <v>63861700.144089118</v>
      </c>
      <c r="W14" s="29">
        <v>338417810.68651968</v>
      </c>
      <c r="X14" s="29">
        <v>133135408.77496544</v>
      </c>
      <c r="Y14" s="29">
        <v>557249913.84590292</v>
      </c>
      <c r="Z14" s="29">
        <v>110621453.46993063</v>
      </c>
      <c r="AA14" s="29">
        <v>14828903.253796965</v>
      </c>
      <c r="AB14" s="29">
        <v>662429838.7827549</v>
      </c>
      <c r="AC14" s="29">
        <v>95745318.142067164</v>
      </c>
      <c r="AD14" s="29">
        <v>272981708.07354701</v>
      </c>
      <c r="AE14" s="29">
        <v>25977640.736578625</v>
      </c>
      <c r="AF14" s="29">
        <v>1113247193.7275002</v>
      </c>
      <c r="AG14" s="29">
        <v>68516027.44272612</v>
      </c>
      <c r="AH14" s="29">
        <v>80282717.894544587</v>
      </c>
      <c r="AI14" s="29">
        <v>178055079.21529931</v>
      </c>
      <c r="AJ14" s="29">
        <v>160108859.07311288</v>
      </c>
      <c r="AK14" s="29">
        <v>1136132117.6142662</v>
      </c>
    </row>
    <row r="15" spans="1:37" ht="22.5" customHeight="1">
      <c r="A15" s="22" t="s">
        <v>29</v>
      </c>
      <c r="B15" s="29">
        <f t="shared" si="1"/>
        <v>277736831327.12543</v>
      </c>
      <c r="C15" s="29">
        <v>93702855674.246658</v>
      </c>
      <c r="D15" s="29">
        <v>190276391.70980611</v>
      </c>
      <c r="E15" s="29">
        <v>7595752921.3361244</v>
      </c>
      <c r="F15" s="29">
        <v>522609997.9096902</v>
      </c>
      <c r="G15" s="29">
        <v>68499501.015530199</v>
      </c>
      <c r="H15" s="29">
        <v>3201245391.1866016</v>
      </c>
      <c r="I15" s="29">
        <v>5847598771.6937914</v>
      </c>
      <c r="J15" s="29">
        <v>2057886901.1468048</v>
      </c>
      <c r="K15" s="29">
        <v>7582816456.0729465</v>
      </c>
      <c r="L15" s="29">
        <v>454880981.1843465</v>
      </c>
      <c r="M15" s="29">
        <v>5499256092.4103909</v>
      </c>
      <c r="N15" s="29">
        <v>2678189141.3284307</v>
      </c>
      <c r="O15" s="29">
        <v>3318962559.1353908</v>
      </c>
      <c r="P15" s="29">
        <v>22408009053.754944</v>
      </c>
      <c r="Q15" s="29">
        <v>32838595541.070446</v>
      </c>
      <c r="R15" s="29">
        <v>3072963726.113369</v>
      </c>
      <c r="S15" s="29">
        <v>1124533475.0049539</v>
      </c>
      <c r="T15" s="29">
        <v>13211636006.428352</v>
      </c>
      <c r="U15" s="29">
        <v>9145346146.7870655</v>
      </c>
      <c r="V15" s="29">
        <v>3925986109.4958487</v>
      </c>
      <c r="W15" s="29">
        <v>4498704729.1949444</v>
      </c>
      <c r="X15" s="29">
        <v>1753933529.0304849</v>
      </c>
      <c r="Y15" s="29">
        <v>5804130256.1711416</v>
      </c>
      <c r="Z15" s="29">
        <v>1691494671.6280549</v>
      </c>
      <c r="AA15" s="29">
        <v>550850153.99988854</v>
      </c>
      <c r="AB15" s="29">
        <v>9761721966.3681583</v>
      </c>
      <c r="AC15" s="29">
        <v>1299682893.5738308</v>
      </c>
      <c r="AD15" s="29">
        <v>5185211199.867795</v>
      </c>
      <c r="AE15" s="29">
        <v>35201132.46631413</v>
      </c>
      <c r="AF15" s="29">
        <v>14705459997.566431</v>
      </c>
      <c r="AG15" s="29">
        <v>3608948537.0109282</v>
      </c>
      <c r="AH15" s="29">
        <v>875201551.33097708</v>
      </c>
      <c r="AI15" s="29">
        <v>2368234203.7974119</v>
      </c>
      <c r="AJ15" s="29">
        <v>902678763.44486535</v>
      </c>
      <c r="AK15" s="29">
        <v>6247476902.6427584</v>
      </c>
    </row>
    <row r="16" spans="1:37" ht="22.5" customHeight="1">
      <c r="A16" s="22" t="s">
        <v>30</v>
      </c>
      <c r="B16" s="29">
        <f t="shared" si="1"/>
        <v>21410655776.50663</v>
      </c>
      <c r="C16" s="29">
        <v>728431939.08329117</v>
      </c>
      <c r="D16" s="29">
        <v>0</v>
      </c>
      <c r="E16" s="29">
        <v>91485575.4621941</v>
      </c>
      <c r="F16" s="29">
        <v>0</v>
      </c>
      <c r="G16" s="29">
        <v>2007363.1478265298</v>
      </c>
      <c r="H16" s="29">
        <v>172462604.84551635</v>
      </c>
      <c r="I16" s="29">
        <v>690934395.48189163</v>
      </c>
      <c r="J16" s="29">
        <v>435467324.47374821</v>
      </c>
      <c r="K16" s="29">
        <v>10479941154.015354</v>
      </c>
      <c r="L16" s="29">
        <v>30491846.215484992</v>
      </c>
      <c r="M16" s="29">
        <v>577217273.15751863</v>
      </c>
      <c r="N16" s="29">
        <v>200435210.31047907</v>
      </c>
      <c r="O16" s="29">
        <v>12044178.88695918</v>
      </c>
      <c r="P16" s="29">
        <v>90532077.966976508</v>
      </c>
      <c r="Q16" s="29">
        <v>1535632808.0872958</v>
      </c>
      <c r="R16" s="29">
        <v>57812058.657404065</v>
      </c>
      <c r="S16" s="29">
        <v>0</v>
      </c>
      <c r="T16" s="29">
        <v>659840340.32205856</v>
      </c>
      <c r="U16" s="29">
        <v>1888226145.0030251</v>
      </c>
      <c r="V16" s="29">
        <v>6022089.4434795901</v>
      </c>
      <c r="W16" s="29">
        <v>401271893.25052333</v>
      </c>
      <c r="X16" s="29">
        <v>25593880.134788256</v>
      </c>
      <c r="Y16" s="29">
        <v>122659925.14794013</v>
      </c>
      <c r="Z16" s="29">
        <v>0</v>
      </c>
      <c r="AA16" s="29">
        <v>2007363.1478265298</v>
      </c>
      <c r="AB16" s="29">
        <v>580830526.82360637</v>
      </c>
      <c r="AC16" s="29">
        <v>24088357.77391836</v>
      </c>
      <c r="AD16" s="29">
        <v>623226036.50570285</v>
      </c>
      <c r="AE16" s="29">
        <v>0</v>
      </c>
      <c r="AF16" s="29">
        <v>487237220.05619448</v>
      </c>
      <c r="AG16" s="29">
        <v>0</v>
      </c>
      <c r="AH16" s="29">
        <v>56396867.63818635</v>
      </c>
      <c r="AI16" s="29">
        <v>143024624.28264025</v>
      </c>
      <c r="AJ16" s="29">
        <v>9133502.3226107117</v>
      </c>
      <c r="AK16" s="29">
        <v>1276201194.8621948</v>
      </c>
    </row>
    <row r="17" spans="1:37" ht="22.5" customHeight="1">
      <c r="A17" s="22" t="s">
        <v>31</v>
      </c>
      <c r="B17" s="29">
        <f t="shared" si="1"/>
        <v>220745045201.01556</v>
      </c>
      <c r="C17" s="29">
        <v>19218535278.984901</v>
      </c>
      <c r="D17" s="29">
        <v>0</v>
      </c>
      <c r="E17" s="29">
        <v>8434790731.9772367</v>
      </c>
      <c r="F17" s="29">
        <v>193519973.29533413</v>
      </c>
      <c r="G17" s="29">
        <v>1482911.6727611807</v>
      </c>
      <c r="H17" s="29">
        <v>3476354979.2465243</v>
      </c>
      <c r="I17" s="29">
        <v>14509837182.842892</v>
      </c>
      <c r="J17" s="29">
        <v>636376715.24873304</v>
      </c>
      <c r="K17" s="29">
        <v>15288032766.404068</v>
      </c>
      <c r="L17" s="29">
        <v>1224291877.0316312</v>
      </c>
      <c r="M17" s="29">
        <v>7114667984.1140194</v>
      </c>
      <c r="N17" s="29">
        <v>4462286557.3795977</v>
      </c>
      <c r="O17" s="29">
        <v>2378757815.947412</v>
      </c>
      <c r="P17" s="29">
        <v>14732203134.899498</v>
      </c>
      <c r="Q17" s="29">
        <v>21954476008.156662</v>
      </c>
      <c r="R17" s="29">
        <v>7871471406.8981886</v>
      </c>
      <c r="S17" s="29">
        <v>369245006.51753396</v>
      </c>
      <c r="T17" s="29">
        <v>9321726295.1193542</v>
      </c>
      <c r="U17" s="29">
        <v>9646349301.6487217</v>
      </c>
      <c r="V17" s="29">
        <v>2741458809.4335947</v>
      </c>
      <c r="W17" s="29">
        <v>4540675541.9947348</v>
      </c>
      <c r="X17" s="29">
        <v>4559211937.9042492</v>
      </c>
      <c r="Y17" s="29">
        <v>14314849958.018871</v>
      </c>
      <c r="Z17" s="29">
        <v>2083543689.1717296</v>
      </c>
      <c r="AA17" s="29">
        <v>110476919.62070796</v>
      </c>
      <c r="AB17" s="29">
        <v>5189091976.4154243</v>
      </c>
      <c r="AC17" s="29">
        <v>1905981155.1545103</v>
      </c>
      <c r="AD17" s="29">
        <v>2279531823.3684874</v>
      </c>
      <c r="AE17" s="29">
        <v>444873501.82835424</v>
      </c>
      <c r="AF17" s="29">
        <v>32061638822.264542</v>
      </c>
      <c r="AG17" s="29">
        <v>25209498.43694007</v>
      </c>
      <c r="AH17" s="29">
        <v>1574215857.4361675</v>
      </c>
      <c r="AI17" s="29">
        <v>249129161.02387834</v>
      </c>
      <c r="AJ17" s="29">
        <v>4632703308.0816097</v>
      </c>
      <c r="AK17" s="29">
        <v>3198047313.476759</v>
      </c>
    </row>
    <row r="18" spans="1:37" ht="22.5" customHeight="1">
      <c r="A18" s="22" t="s">
        <v>32</v>
      </c>
      <c r="B18" s="29">
        <f t="shared" si="1"/>
        <v>80164065101.864655</v>
      </c>
      <c r="C18" s="29">
        <v>1859911860.0042288</v>
      </c>
      <c r="D18" s="29">
        <v>0</v>
      </c>
      <c r="E18" s="29">
        <v>1579131308.0771558</v>
      </c>
      <c r="F18" s="29">
        <v>12769715.048674352</v>
      </c>
      <c r="G18" s="29">
        <v>9734760.3510073535</v>
      </c>
      <c r="H18" s="29">
        <v>305380171.08114666</v>
      </c>
      <c r="I18" s="29">
        <v>775960653.46549439</v>
      </c>
      <c r="J18" s="29">
        <v>696609059.11302304</v>
      </c>
      <c r="K18" s="29">
        <v>13190666424.925333</v>
      </c>
      <c r="L18" s="29">
        <v>145223338.1588755</v>
      </c>
      <c r="M18" s="29">
        <v>931079245.2731992</v>
      </c>
      <c r="N18" s="29">
        <v>669168638.35841322</v>
      </c>
      <c r="O18" s="29">
        <v>222381516.17768678</v>
      </c>
      <c r="P18" s="29">
        <v>12764924353.561615</v>
      </c>
      <c r="Q18" s="29">
        <v>1483325518.9903173</v>
      </c>
      <c r="R18" s="29">
        <v>100783401.28101733</v>
      </c>
      <c r="S18" s="29">
        <v>12432310638.935631</v>
      </c>
      <c r="T18" s="29">
        <v>1140756718.4490356</v>
      </c>
      <c r="U18" s="29">
        <v>16771353089.863632</v>
      </c>
      <c r="V18" s="29">
        <v>1137474163.0544157</v>
      </c>
      <c r="W18" s="29">
        <v>247167958.91785714</v>
      </c>
      <c r="X18" s="29">
        <v>1055506234.8496089</v>
      </c>
      <c r="Y18" s="29">
        <v>1012263035.9635602</v>
      </c>
      <c r="Z18" s="29">
        <v>89876118.388832301</v>
      </c>
      <c r="AA18" s="29">
        <v>69597810.180084348</v>
      </c>
      <c r="AB18" s="29">
        <v>711585230.52786922</v>
      </c>
      <c r="AC18" s="29">
        <v>290579160.6797986</v>
      </c>
      <c r="AD18" s="29">
        <v>711827333.84427392</v>
      </c>
      <c r="AE18" s="29">
        <v>0</v>
      </c>
      <c r="AF18" s="29">
        <v>751346364.98196042</v>
      </c>
      <c r="AG18" s="29">
        <v>103098912.29779118</v>
      </c>
      <c r="AH18" s="29">
        <v>368497052.93136352</v>
      </c>
      <c r="AI18" s="29">
        <v>8318253799.8821602</v>
      </c>
      <c r="AJ18" s="29">
        <v>152381175.39233977</v>
      </c>
      <c r="AK18" s="29">
        <v>53140338.857263684</v>
      </c>
    </row>
    <row r="19" spans="1:37" ht="22.5" customHeight="1">
      <c r="A19" s="22" t="s">
        <v>33</v>
      </c>
      <c r="B19" s="29">
        <f t="shared" si="1"/>
        <v>125375000791.94493</v>
      </c>
      <c r="C19" s="29">
        <v>90606441647.22551</v>
      </c>
      <c r="D19" s="29">
        <v>11595259492.081614</v>
      </c>
      <c r="E19" s="29">
        <v>1850936985.5875137</v>
      </c>
      <c r="F19" s="29">
        <v>15438447.482374951</v>
      </c>
      <c r="G19" s="29">
        <v>1970865.636047866</v>
      </c>
      <c r="H19" s="29">
        <v>634480647.74901104</v>
      </c>
      <c r="I19" s="29">
        <v>1462376262.8867302</v>
      </c>
      <c r="J19" s="29">
        <v>343909892.89285189</v>
      </c>
      <c r="K19" s="29">
        <v>640695570.51856053</v>
      </c>
      <c r="L19" s="29">
        <v>12646387.831307139</v>
      </c>
      <c r="M19" s="29">
        <v>1311944111.0954816</v>
      </c>
      <c r="N19" s="29">
        <v>563716531.49686515</v>
      </c>
      <c r="O19" s="29">
        <v>673379092.31635416</v>
      </c>
      <c r="P19" s="29">
        <v>894280282.35671926</v>
      </c>
      <c r="Q19" s="29">
        <v>5110375759.6466742</v>
      </c>
      <c r="R19" s="29">
        <v>9854328.1802393291</v>
      </c>
      <c r="S19" s="29">
        <v>0</v>
      </c>
      <c r="T19" s="29">
        <v>419301664.06918347</v>
      </c>
      <c r="U19" s="29">
        <v>197907757.61980656</v>
      </c>
      <c r="V19" s="29">
        <v>348711826.53806913</v>
      </c>
      <c r="W19" s="29">
        <v>433590439.93053049</v>
      </c>
      <c r="X19" s="29">
        <v>118251938.16287196</v>
      </c>
      <c r="Y19" s="29">
        <v>1025562270.1947157</v>
      </c>
      <c r="Z19" s="29">
        <v>294151696.18014401</v>
      </c>
      <c r="AA19" s="29">
        <v>382676410.99929398</v>
      </c>
      <c r="AB19" s="29">
        <v>182305071.3344276</v>
      </c>
      <c r="AC19" s="29">
        <v>428170559.43139899</v>
      </c>
      <c r="AD19" s="29">
        <v>1737482296.9791977</v>
      </c>
      <c r="AE19" s="29">
        <v>0</v>
      </c>
      <c r="AF19" s="29">
        <v>3164881733.8868642</v>
      </c>
      <c r="AG19" s="29">
        <v>49271640.901196644</v>
      </c>
      <c r="AH19" s="29">
        <v>121208236.61694376</v>
      </c>
      <c r="AI19" s="29">
        <v>157208850.1016964</v>
      </c>
      <c r="AJ19" s="29">
        <v>11332477.407275228</v>
      </c>
      <c r="AK19" s="29">
        <v>575279616.60743833</v>
      </c>
    </row>
    <row r="20" spans="1:37" ht="22.5" customHeight="1">
      <c r="A20" s="22" t="s">
        <v>34</v>
      </c>
      <c r="B20" s="29">
        <f t="shared" si="1"/>
        <v>174707010157.72061</v>
      </c>
      <c r="C20" s="29">
        <v>80426633295.110626</v>
      </c>
      <c r="D20" s="29">
        <v>26182499497.6964</v>
      </c>
      <c r="E20" s="29">
        <v>1363552847.3680327</v>
      </c>
      <c r="F20" s="29">
        <v>35904443.617111564</v>
      </c>
      <c r="G20" s="29">
        <v>13708969.38107896</v>
      </c>
      <c r="H20" s="29">
        <v>1570166600.1828656</v>
      </c>
      <c r="I20" s="29">
        <v>2177441303.3613749</v>
      </c>
      <c r="J20" s="29">
        <v>56002771.941871963</v>
      </c>
      <c r="K20" s="29">
        <v>29676401706.581638</v>
      </c>
      <c r="L20" s="29">
        <v>23174686.334681097</v>
      </c>
      <c r="M20" s="29">
        <v>605316278.98121262</v>
      </c>
      <c r="N20" s="29">
        <v>507721473.14924568</v>
      </c>
      <c r="O20" s="29">
        <v>166466056.77024451</v>
      </c>
      <c r="P20" s="29">
        <v>437055000.0301125</v>
      </c>
      <c r="Q20" s="29">
        <v>3472938909.8733363</v>
      </c>
      <c r="R20" s="29">
        <v>0</v>
      </c>
      <c r="S20" s="29">
        <v>0</v>
      </c>
      <c r="T20" s="29">
        <v>1336624514.6551986</v>
      </c>
      <c r="U20" s="29">
        <v>3934627622.2651162</v>
      </c>
      <c r="V20" s="29">
        <v>17585017271.562595</v>
      </c>
      <c r="W20" s="29">
        <v>367204536.99318635</v>
      </c>
      <c r="X20" s="29">
        <v>0</v>
      </c>
      <c r="Y20" s="29">
        <v>1355882352.5952857</v>
      </c>
      <c r="Z20" s="29">
        <v>122646315.35572425</v>
      </c>
      <c r="AA20" s="29">
        <v>0</v>
      </c>
      <c r="AB20" s="29">
        <v>65280806.576566473</v>
      </c>
      <c r="AC20" s="29">
        <v>88129088.878364742</v>
      </c>
      <c r="AD20" s="29">
        <v>76704947.7274656</v>
      </c>
      <c r="AE20" s="29">
        <v>0</v>
      </c>
      <c r="AF20" s="29">
        <v>2321042757.6281767</v>
      </c>
      <c r="AG20" s="29">
        <v>0</v>
      </c>
      <c r="AH20" s="29">
        <v>12403353.249547631</v>
      </c>
      <c r="AI20" s="29">
        <v>21869070.203149766</v>
      </c>
      <c r="AJ20" s="29">
        <v>75562533.612375706</v>
      </c>
      <c r="AK20" s="29">
        <v>629031146.03809309</v>
      </c>
    </row>
    <row r="21" spans="1:37" ht="22.5" customHeight="1">
      <c r="A21" s="22" t="s">
        <v>35</v>
      </c>
      <c r="B21" s="29">
        <f t="shared" si="1"/>
        <v>155563760336.23309</v>
      </c>
      <c r="C21" s="29">
        <v>14263712784.761353</v>
      </c>
      <c r="D21" s="29">
        <v>609179400.1825161</v>
      </c>
      <c r="E21" s="29">
        <v>5148886853.5880728</v>
      </c>
      <c r="F21" s="29">
        <v>131355422.51691633</v>
      </c>
      <c r="G21" s="29">
        <v>371896594.79435062</v>
      </c>
      <c r="H21" s="29">
        <v>2496810733.5359883</v>
      </c>
      <c r="I21" s="29">
        <v>5489526119.5048771</v>
      </c>
      <c r="J21" s="29">
        <v>1822706369.651804</v>
      </c>
      <c r="K21" s="29">
        <v>6198150451.5725012</v>
      </c>
      <c r="L21" s="29">
        <v>559264647.18739486</v>
      </c>
      <c r="M21" s="29">
        <v>4018937956.3239036</v>
      </c>
      <c r="N21" s="29">
        <v>2226179826.3515968</v>
      </c>
      <c r="O21" s="29">
        <v>1095080006.4017315</v>
      </c>
      <c r="P21" s="29">
        <v>19699499314.944118</v>
      </c>
      <c r="Q21" s="29">
        <v>16092182520.250151</v>
      </c>
      <c r="R21" s="29">
        <v>176810606.39443761</v>
      </c>
      <c r="S21" s="29">
        <v>62403743.433330916</v>
      </c>
      <c r="T21" s="29">
        <v>4037126923.6555686</v>
      </c>
      <c r="U21" s="29">
        <v>4108720693.3147383</v>
      </c>
      <c r="V21" s="29">
        <v>1343463447.91471</v>
      </c>
      <c r="W21" s="29">
        <v>2899721976.1165681</v>
      </c>
      <c r="X21" s="29">
        <v>682578088.88743389</v>
      </c>
      <c r="Y21" s="29">
        <v>2070252310.1722972</v>
      </c>
      <c r="Z21" s="29">
        <v>1008094336.0263052</v>
      </c>
      <c r="AA21" s="29">
        <v>143380029.55515319</v>
      </c>
      <c r="AB21" s="29">
        <v>3921035212.3942928</v>
      </c>
      <c r="AC21" s="29">
        <v>1463587682.4170415</v>
      </c>
      <c r="AD21" s="29">
        <v>3130802734.7631459</v>
      </c>
      <c r="AE21" s="29">
        <v>1944203484.6995757</v>
      </c>
      <c r="AF21" s="29">
        <v>46020039213.850388</v>
      </c>
      <c r="AG21" s="29">
        <v>427774689.62865335</v>
      </c>
      <c r="AH21" s="29">
        <v>719320144.77140951</v>
      </c>
      <c r="AI21" s="29">
        <v>363070922.50877964</v>
      </c>
      <c r="AJ21" s="29">
        <v>295555459.63709867</v>
      </c>
      <c r="AK21" s="29">
        <v>522449634.5248754</v>
      </c>
    </row>
    <row r="22" spans="1:37" ht="22.5" customHeight="1">
      <c r="A22" s="22" t="s">
        <v>36</v>
      </c>
      <c r="B22" s="29">
        <f t="shared" si="1"/>
        <v>70031447339.992981</v>
      </c>
      <c r="C22" s="29">
        <v>36942553544.033882</v>
      </c>
      <c r="D22" s="29">
        <v>0</v>
      </c>
      <c r="E22" s="29">
        <v>2312610842.9706054</v>
      </c>
      <c r="F22" s="29">
        <v>26867311.668388277</v>
      </c>
      <c r="G22" s="29">
        <v>1679206.9792742673</v>
      </c>
      <c r="H22" s="29">
        <v>426790626.48742378</v>
      </c>
      <c r="I22" s="29">
        <v>1132254433.4808068</v>
      </c>
      <c r="J22" s="29">
        <v>803891348.42727864</v>
      </c>
      <c r="K22" s="29">
        <v>6347402381.6567307</v>
      </c>
      <c r="L22" s="29">
        <v>97394004.797907501</v>
      </c>
      <c r="M22" s="29">
        <v>1323632555.1476033</v>
      </c>
      <c r="N22" s="29">
        <v>724931154.64494205</v>
      </c>
      <c r="O22" s="29">
        <v>243485011.99476877</v>
      </c>
      <c r="P22" s="29">
        <v>3747450530.1885071</v>
      </c>
      <c r="Q22" s="29">
        <v>6387763394.4220238</v>
      </c>
      <c r="R22" s="29">
        <v>948751943.2899611</v>
      </c>
      <c r="S22" s="29">
        <v>83960348.963713378</v>
      </c>
      <c r="T22" s="29">
        <v>957147978.18633246</v>
      </c>
      <c r="U22" s="29">
        <v>167920697.92742676</v>
      </c>
      <c r="V22" s="29">
        <v>83960348.963713378</v>
      </c>
      <c r="W22" s="29">
        <v>629702617.22785032</v>
      </c>
      <c r="X22" s="29">
        <v>33584139.585485347</v>
      </c>
      <c r="Y22" s="29">
        <v>1975969539.6040018</v>
      </c>
      <c r="Z22" s="29">
        <v>124261316.46629576</v>
      </c>
      <c r="AA22" s="29">
        <v>6716827.9170970693</v>
      </c>
      <c r="AB22" s="29">
        <v>906771768.80810428</v>
      </c>
      <c r="AC22" s="29">
        <v>494732312.75661993</v>
      </c>
      <c r="AD22" s="29">
        <v>2036122750.5062089</v>
      </c>
      <c r="AE22" s="29">
        <v>33584139.585485347</v>
      </c>
      <c r="AF22" s="29">
        <v>792723652.48983717</v>
      </c>
      <c r="AG22" s="29">
        <v>0</v>
      </c>
      <c r="AH22" s="29">
        <v>236830610.81470695</v>
      </c>
      <c r="AI22" s="29">
        <v>0</v>
      </c>
      <c r="AJ22" s="29">
        <v>0</v>
      </c>
      <c r="AK22" s="29">
        <v>0</v>
      </c>
    </row>
    <row r="23" spans="1:37" ht="22.5" customHeight="1">
      <c r="A23" s="22" t="s">
        <v>37</v>
      </c>
      <c r="B23" s="29">
        <f t="shared" si="1"/>
        <v>63709220962.380402</v>
      </c>
      <c r="C23" s="29">
        <v>47211702724.751526</v>
      </c>
      <c r="D23" s="29">
        <v>0</v>
      </c>
      <c r="E23" s="29">
        <v>973275926.23295128</v>
      </c>
      <c r="F23" s="29">
        <v>0</v>
      </c>
      <c r="G23" s="29">
        <v>0</v>
      </c>
      <c r="H23" s="29">
        <v>576009903.26419365</v>
      </c>
      <c r="I23" s="29">
        <v>892376239.37091327</v>
      </c>
      <c r="J23" s="29">
        <v>200854394.96781921</v>
      </c>
      <c r="K23" s="29">
        <v>1838065682.3443952</v>
      </c>
      <c r="L23" s="29">
        <v>0</v>
      </c>
      <c r="M23" s="29">
        <v>642134806.95730281</v>
      </c>
      <c r="N23" s="29">
        <v>125843957.34094849</v>
      </c>
      <c r="O23" s="29">
        <v>4132806.4808193259</v>
      </c>
      <c r="P23" s="29">
        <v>5922415007.176115</v>
      </c>
      <c r="Q23" s="29">
        <v>2287095106.4854145</v>
      </c>
      <c r="R23" s="29">
        <v>0</v>
      </c>
      <c r="S23" s="29">
        <v>0</v>
      </c>
      <c r="T23" s="29">
        <v>109519371.74171212</v>
      </c>
      <c r="U23" s="29">
        <v>67158105.313314036</v>
      </c>
      <c r="V23" s="29">
        <v>13431621.06266281</v>
      </c>
      <c r="W23" s="29">
        <v>146714630.0690861</v>
      </c>
      <c r="X23" s="29">
        <v>0</v>
      </c>
      <c r="Y23" s="29">
        <v>340439933.85749191</v>
      </c>
      <c r="Z23" s="29">
        <v>4132806.4808193259</v>
      </c>
      <c r="AA23" s="29">
        <v>0</v>
      </c>
      <c r="AB23" s="29">
        <v>41328064.808193259</v>
      </c>
      <c r="AC23" s="29">
        <v>51660081.010241576</v>
      </c>
      <c r="AD23" s="29">
        <v>20664032.404096629</v>
      </c>
      <c r="AE23" s="29">
        <v>0</v>
      </c>
      <c r="AF23" s="29">
        <v>638156980.71951413</v>
      </c>
      <c r="AG23" s="29">
        <v>4649407.2909217421</v>
      </c>
      <c r="AH23" s="29">
        <v>105799845.90897474</v>
      </c>
      <c r="AI23" s="29">
        <v>5166008.1010241574</v>
      </c>
      <c r="AJ23" s="29">
        <v>188042694.87727934</v>
      </c>
      <c r="AK23" s="29">
        <v>1298450823.3626728</v>
      </c>
    </row>
    <row r="24" spans="1:37" ht="22.5" customHeight="1">
      <c r="A24" s="22" t="s">
        <v>38</v>
      </c>
      <c r="B24" s="29">
        <f t="shared" si="1"/>
        <v>74594882809.122406</v>
      </c>
      <c r="C24" s="29">
        <v>35915822005.984169</v>
      </c>
      <c r="D24" s="29">
        <v>4365937223.7454166</v>
      </c>
      <c r="E24" s="29">
        <v>1473425623.3698735</v>
      </c>
      <c r="F24" s="29">
        <v>47489411.508266538</v>
      </c>
      <c r="G24" s="29">
        <v>0</v>
      </c>
      <c r="H24" s="29">
        <v>575140819.93334448</v>
      </c>
      <c r="I24" s="29">
        <v>1206924656.0656638</v>
      </c>
      <c r="J24" s="29">
        <v>656692383.462767</v>
      </c>
      <c r="K24" s="29">
        <v>5396995677.792902</v>
      </c>
      <c r="L24" s="29">
        <v>108326786.10542548</v>
      </c>
      <c r="M24" s="29">
        <v>1292546214.9655457</v>
      </c>
      <c r="N24" s="29">
        <v>579458996.48052526</v>
      </c>
      <c r="O24" s="29">
        <v>183136360.99103454</v>
      </c>
      <c r="P24" s="29">
        <v>8193707895.5797157</v>
      </c>
      <c r="Q24" s="29">
        <v>2090732312.1566744</v>
      </c>
      <c r="R24" s="29">
        <v>0</v>
      </c>
      <c r="S24" s="29">
        <v>1260835.5317799281</v>
      </c>
      <c r="T24" s="29">
        <v>439453717.63912916</v>
      </c>
      <c r="U24" s="29">
        <v>785920814.80948865</v>
      </c>
      <c r="V24" s="29">
        <v>202574242.10597515</v>
      </c>
      <c r="W24" s="29">
        <v>907746946.67517102</v>
      </c>
      <c r="X24" s="29">
        <v>160021042.90840256</v>
      </c>
      <c r="Y24" s="29">
        <v>1376700394.0459633</v>
      </c>
      <c r="Z24" s="29">
        <v>262105457.01825106</v>
      </c>
      <c r="AA24" s="29">
        <v>36249021.538672939</v>
      </c>
      <c r="AB24" s="29">
        <v>286840083.47993368</v>
      </c>
      <c r="AC24" s="29">
        <v>547675434.11690629</v>
      </c>
      <c r="AD24" s="29">
        <v>1631051455.0819759</v>
      </c>
      <c r="AE24" s="29">
        <v>0</v>
      </c>
      <c r="AF24" s="29">
        <v>589430765.46494913</v>
      </c>
      <c r="AG24" s="29">
        <v>0</v>
      </c>
      <c r="AH24" s="29">
        <v>104690552.91328239</v>
      </c>
      <c r="AI24" s="29">
        <v>2157961216.4168954</v>
      </c>
      <c r="AJ24" s="29">
        <v>161883556.34600663</v>
      </c>
      <c r="AK24" s="29">
        <v>2856980904.8883009</v>
      </c>
    </row>
    <row r="25" spans="1:37" ht="22.5" customHeight="1">
      <c r="A25" s="22" t="s">
        <v>39</v>
      </c>
      <c r="B25" s="29">
        <f t="shared" si="1"/>
        <v>233464741676.23822</v>
      </c>
      <c r="C25" s="29">
        <v>68027382548.92025</v>
      </c>
      <c r="D25" s="29">
        <v>10414655152.637768</v>
      </c>
      <c r="E25" s="29">
        <v>7981779194.1875572</v>
      </c>
      <c r="F25" s="29">
        <v>425659431.77359927</v>
      </c>
      <c r="G25" s="29">
        <v>0</v>
      </c>
      <c r="H25" s="29">
        <v>2592732897.7532754</v>
      </c>
      <c r="I25" s="29">
        <v>5419472889.407444</v>
      </c>
      <c r="J25" s="29">
        <v>1651894148.1963589</v>
      </c>
      <c r="K25" s="29">
        <v>49137696172.248932</v>
      </c>
      <c r="L25" s="29">
        <v>194878808.20726246</v>
      </c>
      <c r="M25" s="29">
        <v>6599676629.0571842</v>
      </c>
      <c r="N25" s="29">
        <v>2877229363.7985759</v>
      </c>
      <c r="O25" s="29">
        <v>25420675.363178924</v>
      </c>
      <c r="P25" s="29">
        <v>12674619677.267628</v>
      </c>
      <c r="Q25" s="29">
        <v>35388787021.513954</v>
      </c>
      <c r="R25" s="29">
        <v>52014612.666196875</v>
      </c>
      <c r="S25" s="29">
        <v>0</v>
      </c>
      <c r="T25" s="29">
        <v>1758054799.3861277</v>
      </c>
      <c r="U25" s="29">
        <v>6258734531.0862303</v>
      </c>
      <c r="V25" s="29">
        <v>183811037.2414476</v>
      </c>
      <c r="W25" s="29">
        <v>1249523965.928565</v>
      </c>
      <c r="X25" s="29">
        <v>105593574.58551246</v>
      </c>
      <c r="Y25" s="29">
        <v>1930876283.1244166</v>
      </c>
      <c r="Z25" s="29">
        <v>235786541.17631659</v>
      </c>
      <c r="AA25" s="29">
        <v>70786803.703621313</v>
      </c>
      <c r="AB25" s="29">
        <v>6558534243.7001657</v>
      </c>
      <c r="AC25" s="29">
        <v>2417701770.6949568</v>
      </c>
      <c r="AD25" s="29">
        <v>2766491852.9793539</v>
      </c>
      <c r="AE25" s="29">
        <v>0</v>
      </c>
      <c r="AF25" s="29">
        <v>4321553920.4717455</v>
      </c>
      <c r="AG25" s="29">
        <v>19554365.663983788</v>
      </c>
      <c r="AH25" s="29">
        <v>1364464527.3014615</v>
      </c>
      <c r="AI25" s="29">
        <v>19554365.663983788</v>
      </c>
      <c r="AJ25" s="29">
        <v>739819870.53116262</v>
      </c>
      <c r="AK25" s="29">
        <v>0</v>
      </c>
    </row>
    <row r="26" spans="1:37" ht="22.5" customHeight="1">
      <c r="A26" s="22" t="s">
        <v>40</v>
      </c>
      <c r="B26" s="29">
        <f>SUM(C26:AK26)</f>
        <v>68052015423.902473</v>
      </c>
      <c r="C26" s="29">
        <v>30091339041.714905</v>
      </c>
      <c r="D26" s="29">
        <v>16801436360.185715</v>
      </c>
      <c r="E26" s="29">
        <v>598633319.66492021</v>
      </c>
      <c r="F26" s="29">
        <v>1556993.2108141675</v>
      </c>
      <c r="G26" s="29">
        <v>52937769.167681694</v>
      </c>
      <c r="H26" s="29">
        <v>459126727.97597069</v>
      </c>
      <c r="I26" s="29">
        <v>1634115042.880044</v>
      </c>
      <c r="J26" s="29">
        <v>417930281.56033218</v>
      </c>
      <c r="K26" s="29">
        <v>327534158.6399259</v>
      </c>
      <c r="L26" s="29">
        <v>6227972.8432566701</v>
      </c>
      <c r="M26" s="29">
        <v>1868820958.1115324</v>
      </c>
      <c r="N26" s="29">
        <v>634701513.93129015</v>
      </c>
      <c r="O26" s="29">
        <v>1088436740.7648094</v>
      </c>
      <c r="P26" s="29">
        <v>822662390.4327625</v>
      </c>
      <c r="Q26" s="29">
        <v>5848066499.8180132</v>
      </c>
      <c r="R26" s="29">
        <v>62279728.432566702</v>
      </c>
      <c r="S26" s="29">
        <v>0</v>
      </c>
      <c r="T26" s="29">
        <v>529377691.67681694</v>
      </c>
      <c r="U26" s="29">
        <v>132344422.91920425</v>
      </c>
      <c r="V26" s="29">
        <v>77849660.540708378</v>
      </c>
      <c r="W26" s="29">
        <v>328171586.39233524</v>
      </c>
      <c r="X26" s="29">
        <v>31139864.216283351</v>
      </c>
      <c r="Y26" s="29">
        <v>1234660241.2608418</v>
      </c>
      <c r="Z26" s="29">
        <v>223428525.75183299</v>
      </c>
      <c r="AA26" s="29">
        <v>46709796.324425027</v>
      </c>
      <c r="AB26" s="29">
        <v>386134316.28191352</v>
      </c>
      <c r="AC26" s="29">
        <v>152824343.14155608</v>
      </c>
      <c r="AD26" s="29">
        <v>139577126.11544827</v>
      </c>
      <c r="AE26" s="29">
        <v>0</v>
      </c>
      <c r="AF26" s="29">
        <v>337427125.65644979</v>
      </c>
      <c r="AG26" s="29">
        <v>0</v>
      </c>
      <c r="AH26" s="29">
        <v>79406653.751522526</v>
      </c>
      <c r="AI26" s="29">
        <v>17126925.318955842</v>
      </c>
      <c r="AJ26" s="29">
        <v>108648865.17866153</v>
      </c>
      <c r="AK26" s="29">
        <v>3511382780.0409846</v>
      </c>
    </row>
    <row r="27" spans="1:37" ht="22.5" customHeight="1">
      <c r="A27" s="22" t="s">
        <v>41</v>
      </c>
      <c r="B27" s="29">
        <f t="shared" si="1"/>
        <v>7758405036.6655951</v>
      </c>
      <c r="C27" s="29">
        <v>2983975831.1639833</v>
      </c>
      <c r="D27" s="29">
        <v>0</v>
      </c>
      <c r="E27" s="29">
        <v>185832580.17951</v>
      </c>
      <c r="F27" s="29">
        <v>588826.52336244879</v>
      </c>
      <c r="G27" s="29">
        <v>0</v>
      </c>
      <c r="H27" s="29">
        <v>31850161.945514277</v>
      </c>
      <c r="I27" s="29">
        <v>112679984.69799587</v>
      </c>
      <c r="J27" s="29">
        <v>23767179.670266114</v>
      </c>
      <c r="K27" s="29">
        <v>173007938.50067586</v>
      </c>
      <c r="L27" s="29">
        <v>4817671.5547836721</v>
      </c>
      <c r="M27" s="29">
        <v>143727201.38437951</v>
      </c>
      <c r="N27" s="29">
        <v>110485267.65637222</v>
      </c>
      <c r="O27" s="29">
        <v>2248246.7255657134</v>
      </c>
      <c r="P27" s="29">
        <v>0</v>
      </c>
      <c r="Q27" s="29">
        <v>2152407179.4358835</v>
      </c>
      <c r="R27" s="29">
        <v>66376808.088130586</v>
      </c>
      <c r="S27" s="29">
        <v>0</v>
      </c>
      <c r="T27" s="29">
        <v>6958858.9124653032</v>
      </c>
      <c r="U27" s="29">
        <v>862898505.14569759</v>
      </c>
      <c r="V27" s="29">
        <v>455002313.50734675</v>
      </c>
      <c r="W27" s="29">
        <v>54867926.040591814</v>
      </c>
      <c r="X27" s="29">
        <v>5352968.3942040792</v>
      </c>
      <c r="Y27" s="29">
        <v>99779330.867964029</v>
      </c>
      <c r="Z27" s="29">
        <v>24409535.877570603</v>
      </c>
      <c r="AA27" s="29">
        <v>4282374.7153632641</v>
      </c>
      <c r="AB27" s="29">
        <v>0</v>
      </c>
      <c r="AC27" s="29">
        <v>38220194.334617123</v>
      </c>
      <c r="AD27" s="29">
        <v>48176715.547836713</v>
      </c>
      <c r="AE27" s="29">
        <v>0</v>
      </c>
      <c r="AF27" s="29">
        <v>150097233.77348238</v>
      </c>
      <c r="AG27" s="29">
        <v>0</v>
      </c>
      <c r="AH27" s="29">
        <v>8885927.5343787726</v>
      </c>
      <c r="AI27" s="29">
        <v>7708274.4876538757</v>
      </c>
      <c r="AJ27" s="29">
        <v>0</v>
      </c>
      <c r="AK27" s="29">
        <v>0</v>
      </c>
    </row>
    <row r="28" spans="1:37" ht="22.5" customHeight="1">
      <c r="A28" s="22" t="s">
        <v>42</v>
      </c>
      <c r="B28" s="29">
        <f t="shared" si="1"/>
        <v>46768251626.805717</v>
      </c>
      <c r="C28" s="29">
        <v>3245537478.5622911</v>
      </c>
      <c r="D28" s="29">
        <v>310557065.15262634</v>
      </c>
      <c r="E28" s="29">
        <v>2725241552.4868288</v>
      </c>
      <c r="F28" s="29">
        <v>29968756.787228443</v>
      </c>
      <c r="G28" s="29">
        <v>16563043.474806737</v>
      </c>
      <c r="H28" s="29">
        <v>671965434.28015494</v>
      </c>
      <c r="I28" s="29">
        <v>2088500403.9122808</v>
      </c>
      <c r="J28" s="29">
        <v>396408672.79622614</v>
      </c>
      <c r="K28" s="29">
        <v>2753657737.1974788</v>
      </c>
      <c r="L28" s="29">
        <v>105333889.94628498</v>
      </c>
      <c r="M28" s="29">
        <v>1142263391.9719322</v>
      </c>
      <c r="N28" s="29">
        <v>459512966.43949699</v>
      </c>
      <c r="O28" s="29">
        <v>239874277.12388861</v>
      </c>
      <c r="P28" s="29">
        <v>2219570538.1076374</v>
      </c>
      <c r="Q28" s="29">
        <v>4848779217.7388144</v>
      </c>
      <c r="R28" s="29">
        <v>327120108.627433</v>
      </c>
      <c r="S28" s="29">
        <v>0</v>
      </c>
      <c r="T28" s="29">
        <v>585739955.26733994</v>
      </c>
      <c r="U28" s="29">
        <v>13814613448.205994</v>
      </c>
      <c r="V28" s="29">
        <v>32090896.732438054</v>
      </c>
      <c r="W28" s="29">
        <v>451121403.98200822</v>
      </c>
      <c r="X28" s="29">
        <v>67287364.116402373</v>
      </c>
      <c r="Y28" s="29">
        <v>1825980823.1925707</v>
      </c>
      <c r="Z28" s="29">
        <v>138746544.80802169</v>
      </c>
      <c r="AA28" s="29">
        <v>136127513.55856785</v>
      </c>
      <c r="AB28" s="29">
        <v>982395516.09947443</v>
      </c>
      <c r="AC28" s="29">
        <v>204387956.47911516</v>
      </c>
      <c r="AD28" s="29">
        <v>917747887.03686953</v>
      </c>
      <c r="AE28" s="29">
        <v>0</v>
      </c>
      <c r="AF28" s="29">
        <v>2570400428.4947538</v>
      </c>
      <c r="AG28" s="29">
        <v>10351902.171754211</v>
      </c>
      <c r="AH28" s="29">
        <v>223344704.79943722</v>
      </c>
      <c r="AI28" s="29">
        <v>27142687.494339537</v>
      </c>
      <c r="AJ28" s="29">
        <v>108177377.69483152</v>
      </c>
      <c r="AK28" s="29">
        <v>3091740682.0663757</v>
      </c>
    </row>
    <row r="29" spans="1:37" ht="22.5" customHeight="1">
      <c r="A29" s="22" t="s">
        <v>43</v>
      </c>
      <c r="B29" s="29">
        <f t="shared" si="1"/>
        <v>103097742039.10126</v>
      </c>
      <c r="C29" s="29">
        <v>78316766659.58992</v>
      </c>
      <c r="D29" s="29">
        <v>0</v>
      </c>
      <c r="E29" s="29">
        <v>1363583678.3134174</v>
      </c>
      <c r="F29" s="29">
        <v>16802719.588566165</v>
      </c>
      <c r="G29" s="29">
        <v>1674689.6599899831</v>
      </c>
      <c r="H29" s="29">
        <v>543527507.02333248</v>
      </c>
      <c r="I29" s="29">
        <v>1177693684.284416</v>
      </c>
      <c r="J29" s="29">
        <v>750400804.26212168</v>
      </c>
      <c r="K29" s="29">
        <v>598534084.48041999</v>
      </c>
      <c r="L29" s="29">
        <v>40862427.703755587</v>
      </c>
      <c r="M29" s="29">
        <v>1095722649.496886</v>
      </c>
      <c r="N29" s="29">
        <v>655478249.96262145</v>
      </c>
      <c r="O29" s="29">
        <v>65368719.728275672</v>
      </c>
      <c r="P29" s="29">
        <v>1174163168.2978919</v>
      </c>
      <c r="Q29" s="29">
        <v>9575875475.8227253</v>
      </c>
      <c r="R29" s="29">
        <v>0</v>
      </c>
      <c r="S29" s="29">
        <v>11164597.733266555</v>
      </c>
      <c r="T29" s="29">
        <v>678115337.12314379</v>
      </c>
      <c r="U29" s="29">
        <v>472262484.11717528</v>
      </c>
      <c r="V29" s="29">
        <v>50296512.788365826</v>
      </c>
      <c r="W29" s="29">
        <v>479249289.37865341</v>
      </c>
      <c r="X29" s="29">
        <v>67188549.158798128</v>
      </c>
      <c r="Y29" s="29">
        <v>800250454.02621353</v>
      </c>
      <c r="Z29" s="29">
        <v>133584411.87853435</v>
      </c>
      <c r="AA29" s="29">
        <v>18421586.259889815</v>
      </c>
      <c r="AB29" s="29">
        <v>2591995338.9506283</v>
      </c>
      <c r="AC29" s="29">
        <v>121805761.26993813</v>
      </c>
      <c r="AD29" s="29">
        <v>499448279.59767926</v>
      </c>
      <c r="AE29" s="29">
        <v>0</v>
      </c>
      <c r="AF29" s="29">
        <v>548276089.55423391</v>
      </c>
      <c r="AG29" s="29">
        <v>2232919.5466533108</v>
      </c>
      <c r="AH29" s="29">
        <v>212797232.79606044</v>
      </c>
      <c r="AI29" s="29">
        <v>106521426.97309619</v>
      </c>
      <c r="AJ29" s="29">
        <v>62085987.474464431</v>
      </c>
      <c r="AK29" s="29">
        <v>865591262.26015604</v>
      </c>
    </row>
    <row r="30" spans="1:37" ht="22.5" customHeight="1">
      <c r="A30" s="22" t="s">
        <v>44</v>
      </c>
      <c r="B30" s="29">
        <f t="shared" si="1"/>
        <v>61714317902.616684</v>
      </c>
      <c r="C30" s="29">
        <v>26059610330.539032</v>
      </c>
      <c r="D30" s="29">
        <v>3599648711.6204028</v>
      </c>
      <c r="E30" s="29">
        <v>1052995881.1065419</v>
      </c>
      <c r="F30" s="29">
        <v>17007188.311925281</v>
      </c>
      <c r="G30" s="29">
        <v>0</v>
      </c>
      <c r="H30" s="29">
        <v>375807324.75927013</v>
      </c>
      <c r="I30" s="29">
        <v>1118969917.0561261</v>
      </c>
      <c r="J30" s="29">
        <v>523615252.27018446</v>
      </c>
      <c r="K30" s="29">
        <v>4139759014.8558154</v>
      </c>
      <c r="L30" s="29">
        <v>37828109.760464109</v>
      </c>
      <c r="M30" s="29">
        <v>965658514.07353055</v>
      </c>
      <c r="N30" s="29">
        <v>563525454.17550242</v>
      </c>
      <c r="O30" s="29">
        <v>48444718.221847765</v>
      </c>
      <c r="P30" s="29">
        <v>6312748905.1812868</v>
      </c>
      <c r="Q30" s="29">
        <v>5427869918.218092</v>
      </c>
      <c r="R30" s="29">
        <v>30922160.567136873</v>
      </c>
      <c r="S30" s="29">
        <v>0</v>
      </c>
      <c r="T30" s="29">
        <v>1407576749.0160692</v>
      </c>
      <c r="U30" s="29">
        <v>4016788657.6710801</v>
      </c>
      <c r="V30" s="29">
        <v>710488175.96424818</v>
      </c>
      <c r="W30" s="29">
        <v>372302813.22832799</v>
      </c>
      <c r="X30" s="29">
        <v>126265488.98247558</v>
      </c>
      <c r="Y30" s="29">
        <v>656065173.36608732</v>
      </c>
      <c r="Z30" s="29">
        <v>64936537.190987438</v>
      </c>
      <c r="AA30" s="29">
        <v>19584035.025853351</v>
      </c>
      <c r="AB30" s="29">
        <v>226762510.82567039</v>
      </c>
      <c r="AC30" s="29">
        <v>281700882.766617</v>
      </c>
      <c r="AD30" s="29">
        <v>663280344.16508591</v>
      </c>
      <c r="AE30" s="29">
        <v>41229547.422849163</v>
      </c>
      <c r="AF30" s="29">
        <v>797812691.96047723</v>
      </c>
      <c r="AG30" s="29">
        <v>162856712.32025421</v>
      </c>
      <c r="AH30" s="29">
        <v>17522557.654710896</v>
      </c>
      <c r="AI30" s="29">
        <v>77078973.461650953</v>
      </c>
      <c r="AJ30" s="29">
        <v>1546108.0283568436</v>
      </c>
      <c r="AK30" s="29">
        <v>1796108542.8487172</v>
      </c>
    </row>
    <row r="31" spans="1:37" ht="22.5" customHeight="1">
      <c r="A31" s="22" t="s">
        <v>45</v>
      </c>
      <c r="B31" s="29">
        <f t="shared" si="1"/>
        <v>127995259681.58592</v>
      </c>
      <c r="C31" s="29">
        <v>35262944017.735329</v>
      </c>
      <c r="D31" s="29">
        <v>1314558806.7200117</v>
      </c>
      <c r="E31" s="29">
        <v>4124569399.9027414</v>
      </c>
      <c r="F31" s="29">
        <v>98781137.615850106</v>
      </c>
      <c r="G31" s="29">
        <v>0</v>
      </c>
      <c r="H31" s="29">
        <v>1153063814.898699</v>
      </c>
      <c r="I31" s="29">
        <v>3150228230.8755507</v>
      </c>
      <c r="J31" s="29">
        <v>1761050877.8964</v>
      </c>
      <c r="K31" s="29">
        <v>15083294129.026144</v>
      </c>
      <c r="L31" s="29">
        <v>914509265.33516061</v>
      </c>
      <c r="M31" s="29">
        <v>2060913068.6321478</v>
      </c>
      <c r="N31" s="29">
        <v>821443102.50495243</v>
      </c>
      <c r="O31" s="29">
        <v>407128541.60859358</v>
      </c>
      <c r="P31" s="29">
        <v>5835105590.3407211</v>
      </c>
      <c r="Q31" s="29">
        <v>12713175091.511467</v>
      </c>
      <c r="R31" s="29">
        <v>0</v>
      </c>
      <c r="S31" s="29">
        <v>33318880.365245134</v>
      </c>
      <c r="T31" s="29">
        <v>1493859943.1751721</v>
      </c>
      <c r="U31" s="29">
        <v>16684931063.181284</v>
      </c>
      <c r="V31" s="29">
        <v>517517448.25372684</v>
      </c>
      <c r="W31" s="29">
        <v>1483021979.9868691</v>
      </c>
      <c r="X31" s="29">
        <v>403588373.45643705</v>
      </c>
      <c r="Y31" s="29">
        <v>3433055681.2557411</v>
      </c>
      <c r="Z31" s="29">
        <v>632254178.80755639</v>
      </c>
      <c r="AA31" s="29">
        <v>0</v>
      </c>
      <c r="AB31" s="29">
        <v>2253968516.5792117</v>
      </c>
      <c r="AC31" s="29">
        <v>405680947.79470897</v>
      </c>
      <c r="AD31" s="29">
        <v>1166393399.6687052</v>
      </c>
      <c r="AE31" s="29">
        <v>5374012.9621363124</v>
      </c>
      <c r="AF31" s="29">
        <v>1206089209.5053632</v>
      </c>
      <c r="AG31" s="29">
        <v>6493271630.4429674</v>
      </c>
      <c r="AH31" s="29">
        <v>725412644.02172351</v>
      </c>
      <c r="AI31" s="29">
        <v>263417364.91232273</v>
      </c>
      <c r="AJ31" s="29">
        <v>497937481.52487922</v>
      </c>
      <c r="AK31" s="29">
        <v>5595401851.08813</v>
      </c>
    </row>
    <row r="32" spans="1:37" ht="22.5" customHeight="1">
      <c r="A32" s="22" t="s">
        <v>46</v>
      </c>
      <c r="B32" s="29">
        <f t="shared" si="1"/>
        <v>129098139225.99796</v>
      </c>
      <c r="C32" s="29">
        <v>1544131396.2923717</v>
      </c>
      <c r="D32" s="29">
        <v>13656984766.664461</v>
      </c>
      <c r="E32" s="29">
        <v>3671160163.4686241</v>
      </c>
      <c r="F32" s="29">
        <v>26020444.803701393</v>
      </c>
      <c r="G32" s="29">
        <v>67602136.00961636</v>
      </c>
      <c r="H32" s="29">
        <v>1149433930.9953363</v>
      </c>
      <c r="I32" s="29">
        <v>2088704020.7485807</v>
      </c>
      <c r="J32" s="29">
        <v>1156184333.2596254</v>
      </c>
      <c r="K32" s="29">
        <v>6746438071.3596764</v>
      </c>
      <c r="L32" s="29">
        <v>101895813.12645462</v>
      </c>
      <c r="M32" s="29">
        <v>2179950702.276937</v>
      </c>
      <c r="N32" s="29">
        <v>1303267141.305388</v>
      </c>
      <c r="O32" s="29">
        <v>214158464.83046389</v>
      </c>
      <c r="P32" s="29">
        <v>59198439946.441719</v>
      </c>
      <c r="Q32" s="29">
        <v>14407673349.249487</v>
      </c>
      <c r="R32" s="29">
        <v>76530720.010886446</v>
      </c>
      <c r="S32" s="29">
        <v>63775600.009072036</v>
      </c>
      <c r="T32" s="29">
        <v>1451532656.2064793</v>
      </c>
      <c r="U32" s="29">
        <v>2525513760.3592525</v>
      </c>
      <c r="V32" s="29">
        <v>1368624376.1946859</v>
      </c>
      <c r="W32" s="29">
        <v>1419389753.8019066</v>
      </c>
      <c r="X32" s="29">
        <v>392475042.45582938</v>
      </c>
      <c r="Y32" s="29">
        <v>2306958279.0806036</v>
      </c>
      <c r="Z32" s="29">
        <v>854529264.5215559</v>
      </c>
      <c r="AA32" s="29">
        <v>45918432.006531872</v>
      </c>
      <c r="AB32" s="29">
        <v>2721942608.3871946</v>
      </c>
      <c r="AC32" s="29">
        <v>829720556.11802685</v>
      </c>
      <c r="AD32" s="29">
        <v>2945539862.019001</v>
      </c>
      <c r="AE32" s="29">
        <v>306122880.04354578</v>
      </c>
      <c r="AF32" s="29">
        <v>2393870142.3230157</v>
      </c>
      <c r="AG32" s="29">
        <v>31887800.004536022</v>
      </c>
      <c r="AH32" s="29">
        <v>735205116.90458262</v>
      </c>
      <c r="AI32" s="29">
        <v>666276448.41477728</v>
      </c>
      <c r="AJ32" s="29">
        <v>450281246.30405223</v>
      </c>
      <c r="AK32" s="29">
        <v>0</v>
      </c>
    </row>
    <row r="33" spans="1:37" ht="22.5" customHeight="1">
      <c r="A33" s="22" t="s">
        <v>47</v>
      </c>
      <c r="B33" s="29">
        <f t="shared" si="1"/>
        <v>401109025219.16895</v>
      </c>
      <c r="C33" s="29">
        <v>217713196574.16278</v>
      </c>
      <c r="D33" s="29">
        <v>63168185921</v>
      </c>
      <c r="E33" s="29">
        <v>5443643207.8288956</v>
      </c>
      <c r="F33" s="29">
        <v>98877035.788338602</v>
      </c>
      <c r="G33" s="29">
        <v>1181387960.0684612</v>
      </c>
      <c r="H33" s="29">
        <v>2448576612.4724631</v>
      </c>
      <c r="I33" s="29">
        <v>6092913902.676877</v>
      </c>
      <c r="J33" s="29">
        <v>209311127.7077817</v>
      </c>
      <c r="K33" s="29">
        <v>9504896731.7461185</v>
      </c>
      <c r="L33" s="29">
        <v>530340464.68290699</v>
      </c>
      <c r="M33" s="29">
        <v>4313920418.1068211</v>
      </c>
      <c r="N33" s="29">
        <v>2843447537.0418835</v>
      </c>
      <c r="O33" s="29">
        <v>2458905597.4029884</v>
      </c>
      <c r="P33" s="29">
        <v>3800709994.496418</v>
      </c>
      <c r="Q33" s="29">
        <v>12955172502.908876</v>
      </c>
      <c r="R33" s="29">
        <v>28057964051.625946</v>
      </c>
      <c r="S33" s="29">
        <v>1463893776.6065714</v>
      </c>
      <c r="T33" s="29">
        <v>1168114367.3739986</v>
      </c>
      <c r="U33" s="29">
        <v>4660647469.2738867</v>
      </c>
      <c r="V33" s="29">
        <v>2477212030.5469832</v>
      </c>
      <c r="W33" s="29">
        <v>724646204.30425477</v>
      </c>
      <c r="X33" s="29">
        <v>20307045.797780011</v>
      </c>
      <c r="Y33" s="29">
        <v>4244566832.1798229</v>
      </c>
      <c r="Z33" s="29">
        <v>1172802365.53848</v>
      </c>
      <c r="AA33" s="29">
        <v>64205867.39502506</v>
      </c>
      <c r="AB33" s="29">
        <v>687002781.12676811</v>
      </c>
      <c r="AC33" s="29">
        <v>2071950328.3888869</v>
      </c>
      <c r="AD33" s="29">
        <v>2943406335.7770252</v>
      </c>
      <c r="AE33" s="29">
        <v>59069398.003423057</v>
      </c>
      <c r="AF33" s="29">
        <v>785189991.88743103</v>
      </c>
      <c r="AG33" s="29">
        <v>0</v>
      </c>
      <c r="AH33" s="29">
        <v>48557627.451591037</v>
      </c>
      <c r="AI33" s="29">
        <v>4948002508.6946545</v>
      </c>
      <c r="AJ33" s="29">
        <v>1362648828.4287043</v>
      </c>
      <c r="AK33" s="29">
        <v>11385351820.676056</v>
      </c>
    </row>
    <row r="34" spans="1:37" ht="22.5" customHeight="1">
      <c r="A34" s="22" t="s">
        <v>48</v>
      </c>
      <c r="B34" s="29">
        <f t="shared" si="1"/>
        <v>100976371305.0114</v>
      </c>
      <c r="C34" s="29">
        <v>46184131096.775314</v>
      </c>
      <c r="D34" s="29">
        <v>0</v>
      </c>
      <c r="E34" s="29">
        <v>839403906.73765945</v>
      </c>
      <c r="F34" s="29">
        <v>192818856.03156513</v>
      </c>
      <c r="G34" s="29">
        <v>4555071.4908160828</v>
      </c>
      <c r="H34" s="29">
        <v>473460163.52016336</v>
      </c>
      <c r="I34" s="29">
        <v>1024309923.5284865</v>
      </c>
      <c r="J34" s="29">
        <v>613820674.92944944</v>
      </c>
      <c r="K34" s="29">
        <v>18515253861.591698</v>
      </c>
      <c r="L34" s="29">
        <v>31943511.7068066</v>
      </c>
      <c r="M34" s="29">
        <v>1386731924.0010371</v>
      </c>
      <c r="N34" s="29">
        <v>420068899.86971915</v>
      </c>
      <c r="O34" s="29">
        <v>364074014.99357516</v>
      </c>
      <c r="P34" s="29">
        <v>13476996567.234102</v>
      </c>
      <c r="Q34" s="29">
        <v>4922205436.868927</v>
      </c>
      <c r="R34" s="29">
        <v>70603608.107649282</v>
      </c>
      <c r="S34" s="29">
        <v>0</v>
      </c>
      <c r="T34" s="29">
        <v>504683181.35179305</v>
      </c>
      <c r="U34" s="29">
        <v>3135858604.6704111</v>
      </c>
      <c r="V34" s="29">
        <v>51795182.588559389</v>
      </c>
      <c r="W34" s="29">
        <v>741676845.14011502</v>
      </c>
      <c r="X34" s="29">
        <v>45550714.908160828</v>
      </c>
      <c r="Y34" s="29">
        <v>621126881.29343653</v>
      </c>
      <c r="Z34" s="29">
        <v>328816544.99685007</v>
      </c>
      <c r="AA34" s="29">
        <v>391963901.78472394</v>
      </c>
      <c r="AB34" s="29">
        <v>1890354668.6886744</v>
      </c>
      <c r="AC34" s="29">
        <v>72881143.853057325</v>
      </c>
      <c r="AD34" s="29">
        <v>1216713191.7033827</v>
      </c>
      <c r="AE34" s="29">
        <v>0</v>
      </c>
      <c r="AF34" s="29">
        <v>3119001742.1717076</v>
      </c>
      <c r="AG34" s="29">
        <v>0</v>
      </c>
      <c r="AH34" s="29">
        <v>186888556.81898198</v>
      </c>
      <c r="AI34" s="29">
        <v>7288114.3853057325</v>
      </c>
      <c r="AJ34" s="29">
        <v>141394513.26925501</v>
      </c>
      <c r="AK34" s="29">
        <v>0</v>
      </c>
    </row>
    <row r="35" spans="1:37" ht="22.5" customHeight="1">
      <c r="A35" s="22" t="s">
        <v>49</v>
      </c>
      <c r="B35" s="29">
        <f t="shared" si="1"/>
        <v>129842445116.6662</v>
      </c>
      <c r="C35" s="29">
        <v>41742292583.655151</v>
      </c>
      <c r="D35" s="29">
        <v>1056506.9199086998</v>
      </c>
      <c r="E35" s="29">
        <v>1962515485.5833254</v>
      </c>
      <c r="F35" s="29">
        <v>0</v>
      </c>
      <c r="G35" s="29">
        <v>42260276.796347991</v>
      </c>
      <c r="H35" s="29">
        <v>533585650.37912929</v>
      </c>
      <c r="I35" s="29">
        <v>1176875809.800818</v>
      </c>
      <c r="J35" s="29">
        <v>493177430.21338141</v>
      </c>
      <c r="K35" s="29">
        <v>39408209953.381462</v>
      </c>
      <c r="L35" s="29">
        <v>190342399.70459116</v>
      </c>
      <c r="M35" s="29">
        <v>946826710.525298</v>
      </c>
      <c r="N35" s="29">
        <v>475322463.26692426</v>
      </c>
      <c r="O35" s="29">
        <v>38245550.500694931</v>
      </c>
      <c r="P35" s="29">
        <v>14050062925.097837</v>
      </c>
      <c r="Q35" s="29">
        <v>5549196946.1284533</v>
      </c>
      <c r="R35" s="29">
        <v>0</v>
      </c>
      <c r="S35" s="29">
        <v>0</v>
      </c>
      <c r="T35" s="29">
        <v>1480166194.7920885</v>
      </c>
      <c r="U35" s="29">
        <v>15545442819.536608</v>
      </c>
      <c r="V35" s="29">
        <v>311669541.37306648</v>
      </c>
      <c r="W35" s="29">
        <v>2156858876.9936104</v>
      </c>
      <c r="X35" s="29">
        <v>54938359.835252389</v>
      </c>
      <c r="Y35" s="29">
        <v>1392347226.5954375</v>
      </c>
      <c r="Z35" s="29">
        <v>37220738.788383491</v>
      </c>
      <c r="AA35" s="29">
        <v>0</v>
      </c>
      <c r="AB35" s="29">
        <v>394077081.12594509</v>
      </c>
      <c r="AC35" s="29">
        <v>33274685.4425245</v>
      </c>
      <c r="AD35" s="29">
        <v>543203032.87105799</v>
      </c>
      <c r="AE35" s="29">
        <v>0</v>
      </c>
      <c r="AF35" s="29">
        <v>362395382.02616209</v>
      </c>
      <c r="AG35" s="29">
        <v>297934951.41425335</v>
      </c>
      <c r="AH35" s="29">
        <v>59217212.86088264</v>
      </c>
      <c r="AI35" s="29">
        <v>26591222.667182066</v>
      </c>
      <c r="AJ35" s="29">
        <v>532796439.70995724</v>
      </c>
      <c r="AK35" s="29">
        <v>4340658.6804448934</v>
      </c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rightToLeft="1" workbookViewId="0">
      <selection activeCell="C5" sqref="C5"/>
    </sheetView>
  </sheetViews>
  <sheetFormatPr defaultColWidth="9.140625" defaultRowHeight="23.25" customHeight="1"/>
  <cols>
    <col min="1" max="1" width="26" style="24" customWidth="1"/>
    <col min="2" max="26" width="20.7109375" style="9" customWidth="1"/>
    <col min="27" max="27" width="13.85546875" style="9" bestFit="1" customWidth="1"/>
    <col min="28" max="28" width="21.85546875" style="9" bestFit="1" customWidth="1"/>
    <col min="29" max="29" width="13.85546875" style="9" bestFit="1" customWidth="1"/>
    <col min="30" max="30" width="12" style="9" bestFit="1" customWidth="1"/>
    <col min="31" max="31" width="21.85546875" style="9" bestFit="1" customWidth="1"/>
    <col min="32" max="32" width="13.85546875" style="9" bestFit="1" customWidth="1"/>
    <col min="33" max="33" width="12" style="9" bestFit="1" customWidth="1"/>
    <col min="34" max="34" width="21.85546875" style="9" bestFit="1" customWidth="1"/>
    <col min="35" max="35" width="12.85546875" style="9" bestFit="1" customWidth="1"/>
    <col min="36" max="36" width="11" style="9" bestFit="1" customWidth="1"/>
    <col min="37" max="37" width="21.855468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12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3.85546875" style="9" bestFit="1" customWidth="1"/>
    <col min="48" max="48" width="12" style="9" bestFit="1" customWidth="1"/>
    <col min="49" max="49" width="21.85546875" style="9" bestFit="1" customWidth="1"/>
    <col min="50" max="50" width="13.85546875" style="9" bestFit="1" customWidth="1"/>
    <col min="51" max="51" width="12" style="9" bestFit="1" customWidth="1"/>
    <col min="52" max="52" width="21.85546875" style="9" bestFit="1" customWidth="1"/>
    <col min="53" max="53" width="11.85546875" style="9" bestFit="1" customWidth="1"/>
    <col min="54" max="54" width="21.855468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3.85546875" style="9" bestFit="1" customWidth="1"/>
    <col min="59" max="59" width="12" style="9" bestFit="1" customWidth="1"/>
    <col min="60" max="60" width="21.85546875" style="9" bestFit="1" customWidth="1"/>
    <col min="61" max="61" width="13.85546875" style="9" bestFit="1" customWidth="1"/>
    <col min="62" max="62" width="12" style="9" bestFit="1" customWidth="1"/>
    <col min="63" max="63" width="21.85546875" style="9" bestFit="1" customWidth="1"/>
    <col min="64" max="64" width="13.85546875" style="9" bestFit="1" customWidth="1"/>
    <col min="65" max="65" width="12" style="9" bestFit="1" customWidth="1"/>
    <col min="66" max="66" width="21.85546875" style="9" bestFit="1" customWidth="1"/>
    <col min="67" max="67" width="13.85546875" style="9" bestFit="1" customWidth="1"/>
    <col min="68" max="68" width="12" style="9" bestFit="1" customWidth="1"/>
    <col min="69" max="69" width="21.85546875" style="9" bestFit="1" customWidth="1"/>
    <col min="70" max="70" width="12.85546875" style="9" bestFit="1" customWidth="1"/>
    <col min="71" max="71" width="21.85546875" style="9" bestFit="1" customWidth="1"/>
    <col min="72" max="72" width="13.85546875" style="9" bestFit="1" customWidth="1"/>
    <col min="73" max="73" width="12" style="9" bestFit="1" customWidth="1"/>
    <col min="74" max="74" width="21.85546875" style="9" bestFit="1" customWidth="1"/>
    <col min="75" max="75" width="11.85546875" style="9" bestFit="1" customWidth="1"/>
    <col min="76" max="76" width="10" style="9" bestFit="1" customWidth="1"/>
    <col min="77" max="77" width="21.85546875" style="9" bestFit="1" customWidth="1"/>
    <col min="78" max="78" width="9.140625" style="9"/>
    <col min="79" max="79" width="12.140625" style="9" bestFit="1" customWidth="1"/>
    <col min="80" max="80" width="11.28515625" style="9" bestFit="1" customWidth="1"/>
    <col min="81" max="16384" width="9.140625" style="9"/>
  </cols>
  <sheetData>
    <row r="1" spans="1:17" ht="23.25" customHeight="1">
      <c r="A1" s="8" t="s">
        <v>18</v>
      </c>
      <c r="B1" s="8"/>
      <c r="C1" s="38"/>
      <c r="D1" s="38"/>
    </row>
    <row r="2" spans="1:17" s="24" customFormat="1" ht="30" customHeight="1">
      <c r="A2" s="10" t="s">
        <v>159</v>
      </c>
      <c r="B2" s="10"/>
      <c r="C2" s="10"/>
      <c r="D2" s="10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55.5" customHeight="1">
      <c r="A3" s="21" t="s">
        <v>17</v>
      </c>
      <c r="B3" s="21" t="s">
        <v>0</v>
      </c>
      <c r="C3" s="21" t="s">
        <v>65</v>
      </c>
      <c r="D3" s="21" t="s">
        <v>66</v>
      </c>
      <c r="E3" s="21" t="s">
        <v>55</v>
      </c>
      <c r="F3" s="21" t="s">
        <v>107</v>
      </c>
      <c r="G3" s="21" t="s">
        <v>108</v>
      </c>
      <c r="H3" s="21" t="s">
        <v>109</v>
      </c>
      <c r="I3" s="21" t="s">
        <v>110</v>
      </c>
      <c r="J3" s="21" t="s">
        <v>111</v>
      </c>
      <c r="K3" s="21" t="s">
        <v>112</v>
      </c>
      <c r="L3" s="21" t="s">
        <v>113</v>
      </c>
      <c r="M3" s="21" t="s">
        <v>114</v>
      </c>
      <c r="N3" s="21" t="s">
        <v>115</v>
      </c>
      <c r="O3" s="21" t="s">
        <v>122</v>
      </c>
      <c r="P3" s="21" t="s">
        <v>123</v>
      </c>
      <c r="Q3" s="21" t="s">
        <v>124</v>
      </c>
    </row>
    <row r="4" spans="1:17" ht="23.25" customHeight="1">
      <c r="A4" s="12" t="s">
        <v>19</v>
      </c>
      <c r="B4" s="28">
        <f t="shared" ref="B4:Q4" si="0">SUM(B5:B35)</f>
        <v>36243899967174.391</v>
      </c>
      <c r="C4" s="28">
        <f t="shared" si="0"/>
        <v>20467753386730</v>
      </c>
      <c r="D4" s="28">
        <f t="shared" si="0"/>
        <v>14790109058051.77</v>
      </c>
      <c r="E4" s="28">
        <f t="shared" si="0"/>
        <v>295638720084.80402</v>
      </c>
      <c r="F4" s="28">
        <f t="shared" si="0"/>
        <v>298875206647.8443</v>
      </c>
      <c r="G4" s="28">
        <f t="shared" si="0"/>
        <v>8474775210.4885054</v>
      </c>
      <c r="H4" s="28">
        <f t="shared" si="0"/>
        <v>70564681741.201965</v>
      </c>
      <c r="I4" s="28">
        <f t="shared" si="0"/>
        <v>71857916940.417404</v>
      </c>
      <c r="J4" s="28">
        <f t="shared" si="0"/>
        <v>70435592185.708313</v>
      </c>
      <c r="K4" s="28">
        <f t="shared" si="0"/>
        <v>11957968217.055758</v>
      </c>
      <c r="L4" s="28">
        <f t="shared" si="0"/>
        <v>58538788666.961395</v>
      </c>
      <c r="M4" s="28">
        <f t="shared" si="0"/>
        <v>1260835531.7799282</v>
      </c>
      <c r="N4" s="28">
        <f t="shared" si="0"/>
        <v>9116642972.4845963</v>
      </c>
      <c r="O4" s="28">
        <f t="shared" si="0"/>
        <v>11860387803.69532</v>
      </c>
      <c r="P4" s="28">
        <f t="shared" si="0"/>
        <v>33400048234.616531</v>
      </c>
      <c r="Q4" s="28">
        <f t="shared" si="0"/>
        <v>44055958155.58046</v>
      </c>
    </row>
    <row r="5" spans="1:17" ht="23.25" customHeight="1">
      <c r="A5" s="22" t="s">
        <v>20</v>
      </c>
      <c r="B5" s="29">
        <f>SUM(C5:Q5)</f>
        <v>3034002066633.7134</v>
      </c>
      <c r="C5" s="29">
        <v>1790110445250.2764</v>
      </c>
      <c r="D5" s="29">
        <v>1000131851607.8333</v>
      </c>
      <c r="E5" s="29">
        <v>428931005.0513559</v>
      </c>
      <c r="F5" s="29">
        <v>237605264890.54086</v>
      </c>
      <c r="G5" s="29">
        <v>274119841.30984509</v>
      </c>
      <c r="H5" s="29">
        <v>2279296672.3173213</v>
      </c>
      <c r="I5" s="29">
        <v>951212594.24634969</v>
      </c>
      <c r="J5" s="29">
        <v>235193883.37652612</v>
      </c>
      <c r="K5" s="29">
        <v>0</v>
      </c>
      <c r="L5" s="29">
        <v>0</v>
      </c>
      <c r="M5" s="29">
        <v>0</v>
      </c>
      <c r="N5" s="29">
        <v>42870783.805341467</v>
      </c>
      <c r="O5" s="29">
        <v>9526840.8456314374</v>
      </c>
      <c r="P5" s="29">
        <v>289973218.23890686</v>
      </c>
      <c r="Q5" s="29">
        <v>1643380045.8714228</v>
      </c>
    </row>
    <row r="6" spans="1:17" ht="23.25" customHeight="1">
      <c r="A6" s="22" t="s">
        <v>21</v>
      </c>
      <c r="B6" s="29">
        <f t="shared" ref="B6:B35" si="1">SUM(C6:Q6)</f>
        <v>1401955449090.7415</v>
      </c>
      <c r="C6" s="29">
        <v>1042857781188.6221</v>
      </c>
      <c r="D6" s="29">
        <v>349561541919.21179</v>
      </c>
      <c r="E6" s="29">
        <v>0</v>
      </c>
      <c r="F6" s="29">
        <v>0</v>
      </c>
      <c r="G6" s="29">
        <v>0</v>
      </c>
      <c r="H6" s="29">
        <v>0</v>
      </c>
      <c r="I6" s="29">
        <v>763093196.63699698</v>
      </c>
      <c r="J6" s="29">
        <v>8715800796.5227108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57231989.74777478</v>
      </c>
      <c r="Q6" s="29">
        <v>0</v>
      </c>
    </row>
    <row r="7" spans="1:17" ht="23.25" customHeight="1">
      <c r="A7" s="22" t="s">
        <v>22</v>
      </c>
      <c r="B7" s="29">
        <f t="shared" si="1"/>
        <v>795812744764.04895</v>
      </c>
      <c r="C7" s="29">
        <v>573370234344.7085</v>
      </c>
      <c r="D7" s="29">
        <v>218239167866.74289</v>
      </c>
      <c r="E7" s="29">
        <v>612756962.51676691</v>
      </c>
      <c r="F7" s="29">
        <v>0</v>
      </c>
      <c r="G7" s="29">
        <v>0</v>
      </c>
      <c r="H7" s="29">
        <v>0</v>
      </c>
      <c r="I7" s="29">
        <v>0</v>
      </c>
      <c r="J7" s="29">
        <v>936311207.11842334</v>
      </c>
      <c r="K7" s="29">
        <v>0</v>
      </c>
      <c r="L7" s="29">
        <v>0</v>
      </c>
      <c r="M7" s="29">
        <v>0</v>
      </c>
      <c r="N7" s="29">
        <v>0</v>
      </c>
      <c r="O7" s="29">
        <v>2326232776.7666197</v>
      </c>
      <c r="P7" s="29">
        <v>95936696.151615024</v>
      </c>
      <c r="Q7" s="29">
        <v>232104910.04422989</v>
      </c>
    </row>
    <row r="8" spans="1:17" ht="23.25" customHeight="1">
      <c r="A8" s="22" t="s">
        <v>23</v>
      </c>
      <c r="B8" s="29">
        <f t="shared" si="1"/>
        <v>3694828229323.106</v>
      </c>
      <c r="C8" s="29">
        <v>2160018961255.5337</v>
      </c>
      <c r="D8" s="29">
        <v>1517885233032.1777</v>
      </c>
      <c r="E8" s="29">
        <v>5833862377.6798592</v>
      </c>
      <c r="F8" s="29">
        <v>1294113215.989321</v>
      </c>
      <c r="G8" s="29">
        <v>0</v>
      </c>
      <c r="H8" s="29">
        <v>0</v>
      </c>
      <c r="I8" s="29">
        <v>2290486195.8992758</v>
      </c>
      <c r="J8" s="29">
        <v>3206812549.2215376</v>
      </c>
      <c r="K8" s="29">
        <v>0</v>
      </c>
      <c r="L8" s="29">
        <v>0</v>
      </c>
      <c r="M8" s="29">
        <v>0</v>
      </c>
      <c r="N8" s="29">
        <v>901851970.86436594</v>
      </c>
      <c r="O8" s="29">
        <v>5435275.5071551483</v>
      </c>
      <c r="P8" s="29">
        <v>287293133.94962931</v>
      </c>
      <c r="Q8" s="29">
        <v>3104180316.283412</v>
      </c>
    </row>
    <row r="9" spans="1:17" ht="23.25" customHeight="1">
      <c r="A9" s="22" t="s">
        <v>24</v>
      </c>
      <c r="B9" s="29">
        <f t="shared" si="1"/>
        <v>962044885396.8877</v>
      </c>
      <c r="C9" s="29">
        <v>750567648001.61621</v>
      </c>
      <c r="D9" s="29">
        <v>155977253181.67166</v>
      </c>
      <c r="E9" s="29">
        <v>3069516777.0685301</v>
      </c>
      <c r="F9" s="29">
        <v>14432993172.175293</v>
      </c>
      <c r="G9" s="29">
        <v>7429483464.4964838</v>
      </c>
      <c r="H9" s="29">
        <v>5294690924.9248991</v>
      </c>
      <c r="I9" s="29">
        <v>17917082643.74667</v>
      </c>
      <c r="J9" s="29">
        <v>0</v>
      </c>
      <c r="K9" s="29">
        <v>0</v>
      </c>
      <c r="L9" s="29">
        <v>803487987.34137416</v>
      </c>
      <c r="M9" s="29">
        <v>0</v>
      </c>
      <c r="N9" s="29">
        <v>1488402420.8805771</v>
      </c>
      <c r="O9" s="29">
        <v>1616194547.9258792</v>
      </c>
      <c r="P9" s="29">
        <v>3448132275.0400028</v>
      </c>
      <c r="Q9" s="29">
        <v>0</v>
      </c>
    </row>
    <row r="10" spans="1:17" ht="23.25" customHeight="1">
      <c r="A10" s="22" t="s">
        <v>25</v>
      </c>
      <c r="B10" s="29">
        <f t="shared" si="1"/>
        <v>303925729866.18585</v>
      </c>
      <c r="C10" s="29">
        <v>235182025399.0744</v>
      </c>
      <c r="D10" s="29">
        <v>68577540655.367485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166163811.74393848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</row>
    <row r="11" spans="1:17" ht="23.25" customHeight="1">
      <c r="A11" s="22" t="s">
        <v>26</v>
      </c>
      <c r="B11" s="29">
        <f t="shared" si="1"/>
        <v>770415167035.3645</v>
      </c>
      <c r="C11" s="29">
        <v>540021162357.91724</v>
      </c>
      <c r="D11" s="29">
        <v>223098163843.59814</v>
      </c>
      <c r="E11" s="29">
        <v>2898583799.5917025</v>
      </c>
      <c r="F11" s="29">
        <v>0</v>
      </c>
      <c r="G11" s="29">
        <v>0</v>
      </c>
      <c r="H11" s="29">
        <v>4117748977.670373</v>
      </c>
      <c r="I11" s="29">
        <v>0</v>
      </c>
      <c r="J11" s="29">
        <v>177872526.03327745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101635530.55366398</v>
      </c>
      <c r="Q11" s="29">
        <v>0</v>
      </c>
    </row>
    <row r="12" spans="1:17" ht="23.25" customHeight="1">
      <c r="A12" s="22" t="s">
        <v>27</v>
      </c>
      <c r="B12" s="29">
        <f t="shared" si="1"/>
        <v>4685836308659.5605</v>
      </c>
      <c r="C12" s="29">
        <v>1485255787812.5625</v>
      </c>
      <c r="D12" s="29">
        <v>3200580520846.9985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ht="23.25" customHeight="1">
      <c r="A13" s="22" t="s">
        <v>58</v>
      </c>
      <c r="B13" s="29">
        <f t="shared" si="1"/>
        <v>182873918300.42081</v>
      </c>
      <c r="C13" s="29">
        <v>120087282433.19214</v>
      </c>
      <c r="D13" s="29">
        <v>62546913198.02916</v>
      </c>
      <c r="E13" s="29">
        <v>0</v>
      </c>
      <c r="F13" s="29">
        <v>0</v>
      </c>
      <c r="G13" s="29">
        <v>0</v>
      </c>
      <c r="H13" s="29">
        <v>0</v>
      </c>
      <c r="I13" s="29">
        <v>154919651.80270419</v>
      </c>
      <c r="J13" s="29">
        <v>84803017.39680028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ht="23.25" customHeight="1">
      <c r="A14" s="22" t="s">
        <v>28</v>
      </c>
      <c r="B14" s="29">
        <f t="shared" si="1"/>
        <v>235908025782.30551</v>
      </c>
      <c r="C14" s="29">
        <v>157222841925.68402</v>
      </c>
      <c r="D14" s="29">
        <v>78479711325.931793</v>
      </c>
      <c r="E14" s="29">
        <v>0</v>
      </c>
      <c r="F14" s="29">
        <v>0</v>
      </c>
      <c r="G14" s="29">
        <v>0</v>
      </c>
      <c r="H14" s="29">
        <v>7393020.0732908044</v>
      </c>
      <c r="I14" s="29">
        <v>0</v>
      </c>
      <c r="J14" s="29">
        <v>162360254.60361642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35719256.012795612</v>
      </c>
      <c r="Q14" s="29">
        <v>0</v>
      </c>
    </row>
    <row r="15" spans="1:17" ht="23.25" customHeight="1">
      <c r="A15" s="22" t="s">
        <v>29</v>
      </c>
      <c r="B15" s="29">
        <f t="shared" si="1"/>
        <v>2601939230484.7388</v>
      </c>
      <c r="C15" s="29">
        <v>1507617240448.2151</v>
      </c>
      <c r="D15" s="29">
        <v>1078715166063.2914</v>
      </c>
      <c r="E15" s="29">
        <v>920937735.87546158</v>
      </c>
      <c r="F15" s="29">
        <v>0</v>
      </c>
      <c r="G15" s="29">
        <v>0</v>
      </c>
      <c r="H15" s="29">
        <v>8685758555.4822464</v>
      </c>
      <c r="I15" s="29">
        <v>0</v>
      </c>
      <c r="J15" s="29">
        <v>1141658350.2588365</v>
      </c>
      <c r="K15" s="29">
        <v>0</v>
      </c>
      <c r="L15" s="29">
        <v>0</v>
      </c>
      <c r="M15" s="29">
        <v>0</v>
      </c>
      <c r="N15" s="29">
        <v>2927052177.8946209</v>
      </c>
      <c r="O15" s="29">
        <v>0</v>
      </c>
      <c r="P15" s="29">
        <v>374844491.66831803</v>
      </c>
      <c r="Q15" s="29">
        <v>1556572662.0525239</v>
      </c>
    </row>
    <row r="16" spans="1:17" ht="23.25" customHeight="1">
      <c r="A16" s="22" t="s">
        <v>30</v>
      </c>
      <c r="B16" s="29">
        <f t="shared" si="1"/>
        <v>161532409628.2395</v>
      </c>
      <c r="C16" s="29">
        <v>132724540357.46619</v>
      </c>
      <c r="D16" s="29">
        <v>28735604197.451561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72265073.321755081</v>
      </c>
      <c r="Q16" s="29">
        <v>0</v>
      </c>
    </row>
    <row r="17" spans="1:17" ht="23.25" customHeight="1">
      <c r="A17" s="22" t="s">
        <v>31</v>
      </c>
      <c r="B17" s="29">
        <f t="shared" si="1"/>
        <v>2643244404253.8105</v>
      </c>
      <c r="C17" s="29">
        <v>552177331537.91602</v>
      </c>
      <c r="D17" s="29">
        <v>2029160028046.9783</v>
      </c>
      <c r="E17" s="29">
        <v>14978792980.389351</v>
      </c>
      <c r="F17" s="29">
        <v>9209685821.7284756</v>
      </c>
      <c r="G17" s="29">
        <v>741455836.38059032</v>
      </c>
      <c r="H17" s="29">
        <v>0</v>
      </c>
      <c r="I17" s="29">
        <v>410025077.51846641</v>
      </c>
      <c r="J17" s="29">
        <v>237265867.6417889</v>
      </c>
      <c r="K17" s="29">
        <v>7567298266.1003036</v>
      </c>
      <c r="L17" s="29">
        <v>26701273594.019306</v>
      </c>
      <c r="M17" s="29">
        <v>0</v>
      </c>
      <c r="N17" s="29">
        <v>0</v>
      </c>
      <c r="O17" s="29">
        <v>0</v>
      </c>
      <c r="P17" s="29">
        <v>2061247225.138041</v>
      </c>
      <c r="Q17" s="29">
        <v>0</v>
      </c>
    </row>
    <row r="18" spans="1:17" ht="23.25" customHeight="1">
      <c r="A18" s="22" t="s">
        <v>32</v>
      </c>
      <c r="B18" s="29">
        <f t="shared" si="1"/>
        <v>483191227066.17657</v>
      </c>
      <c r="C18" s="29">
        <v>380893631353.03271</v>
      </c>
      <c r="D18" s="29">
        <v>101639067807.04633</v>
      </c>
      <c r="E18" s="29">
        <v>57263296.182396203</v>
      </c>
      <c r="F18" s="29">
        <v>57263296.182396203</v>
      </c>
      <c r="G18" s="29">
        <v>0</v>
      </c>
      <c r="H18" s="29">
        <v>0</v>
      </c>
      <c r="I18" s="29">
        <v>0</v>
      </c>
      <c r="J18" s="29">
        <v>544001313.73276401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23.25" customHeight="1">
      <c r="A19" s="22" t="s">
        <v>33</v>
      </c>
      <c r="B19" s="29">
        <f t="shared" si="1"/>
        <v>704314426493.78784</v>
      </c>
      <c r="C19" s="29">
        <v>632659002802.30774</v>
      </c>
      <c r="D19" s="29">
        <v>61968619090.304955</v>
      </c>
      <c r="E19" s="29">
        <v>5362396918.0802355</v>
      </c>
      <c r="F19" s="29">
        <v>2299343242.0558438</v>
      </c>
      <c r="G19" s="29">
        <v>0</v>
      </c>
      <c r="H19" s="29">
        <v>0</v>
      </c>
      <c r="I19" s="29">
        <v>98543281.802393302</v>
      </c>
      <c r="J19" s="29">
        <v>284133129.19690067</v>
      </c>
      <c r="K19" s="29">
        <v>0</v>
      </c>
      <c r="L19" s="29">
        <v>0</v>
      </c>
      <c r="M19" s="29">
        <v>0</v>
      </c>
      <c r="N19" s="29">
        <v>0</v>
      </c>
      <c r="O19" s="29">
        <v>1642388030.0398884</v>
      </c>
      <c r="P19" s="29">
        <v>0</v>
      </c>
      <c r="Q19" s="29">
        <v>0</v>
      </c>
    </row>
    <row r="20" spans="1:17" ht="23.25" customHeight="1">
      <c r="A20" s="22" t="s">
        <v>34</v>
      </c>
      <c r="B20" s="29">
        <f t="shared" si="1"/>
        <v>1007650067153.6176</v>
      </c>
      <c r="C20" s="29">
        <v>718877136920.67468</v>
      </c>
      <c r="D20" s="29">
        <v>283364415408.07428</v>
      </c>
      <c r="E20" s="29">
        <v>0</v>
      </c>
      <c r="F20" s="29">
        <v>4906668624.3111773</v>
      </c>
      <c r="G20" s="29">
        <v>0</v>
      </c>
      <c r="H20" s="29">
        <v>248883075.07315969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40800504.110354044</v>
      </c>
      <c r="P20" s="29">
        <v>212162621.37384105</v>
      </c>
      <c r="Q20" s="29">
        <v>0</v>
      </c>
    </row>
    <row r="21" spans="1:17" ht="23.25" customHeight="1">
      <c r="A21" s="22" t="s">
        <v>35</v>
      </c>
      <c r="B21" s="29">
        <f t="shared" si="1"/>
        <v>1815303535791.1453</v>
      </c>
      <c r="C21" s="29">
        <v>1337231627796.1113</v>
      </c>
      <c r="D21" s="29">
        <v>463286701123.7287</v>
      </c>
      <c r="E21" s="29">
        <v>0</v>
      </c>
      <c r="F21" s="29">
        <v>0</v>
      </c>
      <c r="G21" s="29">
        <v>29716068.301586151</v>
      </c>
      <c r="H21" s="29">
        <v>29716068.301586151</v>
      </c>
      <c r="I21" s="29">
        <v>5609579234.2445621</v>
      </c>
      <c r="J21" s="29">
        <v>3551070162.0395451</v>
      </c>
      <c r="K21" s="29">
        <v>0</v>
      </c>
      <c r="L21" s="29">
        <v>0</v>
      </c>
      <c r="M21" s="29">
        <v>0</v>
      </c>
      <c r="N21" s="29">
        <v>1038550944.2080061</v>
      </c>
      <c r="O21" s="29">
        <v>4316258920.8053885</v>
      </c>
      <c r="P21" s="29">
        <v>210315473.40447599</v>
      </c>
      <c r="Q21" s="29">
        <v>0</v>
      </c>
    </row>
    <row r="22" spans="1:17" ht="23.25" customHeight="1">
      <c r="A22" s="22" t="s">
        <v>36</v>
      </c>
      <c r="B22" s="29">
        <f t="shared" si="1"/>
        <v>452614865535.82489</v>
      </c>
      <c r="C22" s="29">
        <v>352464442374.92114</v>
      </c>
      <c r="D22" s="29">
        <v>99338713311.488968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610205011.90184712</v>
      </c>
      <c r="K22" s="29">
        <v>0</v>
      </c>
      <c r="L22" s="29">
        <v>0</v>
      </c>
      <c r="M22" s="29">
        <v>0</v>
      </c>
      <c r="N22" s="29">
        <v>0</v>
      </c>
      <c r="O22" s="29">
        <v>201504837.51291209</v>
      </c>
      <c r="P22" s="29">
        <v>0</v>
      </c>
      <c r="Q22" s="29">
        <v>0</v>
      </c>
    </row>
    <row r="23" spans="1:17" ht="23.25" customHeight="1">
      <c r="A23" s="22" t="s">
        <v>37</v>
      </c>
      <c r="B23" s="29">
        <f t="shared" si="1"/>
        <v>617211590294.20874</v>
      </c>
      <c r="C23" s="29">
        <v>501866390676.78265</v>
      </c>
      <c r="D23" s="29">
        <v>115345199617.42612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23.25" customHeight="1">
      <c r="A24" s="22" t="s">
        <v>38</v>
      </c>
      <c r="B24" s="29">
        <f t="shared" si="1"/>
        <v>588231706880.9071</v>
      </c>
      <c r="C24" s="29">
        <v>466280358195.49353</v>
      </c>
      <c r="D24" s="29">
        <v>103837540385.05013</v>
      </c>
      <c r="E24" s="29">
        <v>840557021.1866188</v>
      </c>
      <c r="F24" s="29">
        <v>0</v>
      </c>
      <c r="G24" s="29">
        <v>0</v>
      </c>
      <c r="H24" s="29">
        <v>2101392552.966547</v>
      </c>
      <c r="I24" s="29">
        <v>1498097384.0568938</v>
      </c>
      <c r="J24" s="29">
        <v>1775676707.2567322</v>
      </c>
      <c r="K24" s="29">
        <v>4307854733.5814209</v>
      </c>
      <c r="L24" s="29">
        <v>756501319.06795692</v>
      </c>
      <c r="M24" s="29">
        <v>1260835531.7799282</v>
      </c>
      <c r="N24" s="29">
        <v>403467370.169577</v>
      </c>
      <c r="O24" s="29">
        <v>0</v>
      </c>
      <c r="P24" s="29">
        <v>4980300350.5307159</v>
      </c>
      <c r="Q24" s="29">
        <v>189125329.76698923</v>
      </c>
    </row>
    <row r="25" spans="1:17" ht="23.25" customHeight="1">
      <c r="A25" s="22" t="s">
        <v>39</v>
      </c>
      <c r="B25" s="29">
        <f t="shared" si="1"/>
        <v>1375034297785.5044</v>
      </c>
      <c r="C25" s="29">
        <v>661892997576.64844</v>
      </c>
      <c r="D25" s="29">
        <v>694225697453.65198</v>
      </c>
      <c r="E25" s="29">
        <v>0</v>
      </c>
      <c r="F25" s="29">
        <v>0</v>
      </c>
      <c r="G25" s="29">
        <v>0</v>
      </c>
      <c r="H25" s="29">
        <v>3932774022.3404193</v>
      </c>
      <c r="I25" s="29">
        <v>1858055825.3917394</v>
      </c>
      <c r="J25" s="29">
        <v>13105218541.807955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19554365.663983788</v>
      </c>
      <c r="Q25" s="29">
        <v>0</v>
      </c>
    </row>
    <row r="26" spans="1:17" ht="23.25" customHeight="1">
      <c r="A26" s="22" t="s">
        <v>40</v>
      </c>
      <c r="B26" s="29">
        <f>SUM(C26:Q26)</f>
        <v>716180140998.54858</v>
      </c>
      <c r="C26" s="29">
        <v>558634080190.26709</v>
      </c>
      <c r="D26" s="29">
        <v>88284177841.273773</v>
      </c>
      <c r="E26" s="29">
        <v>7156742406.9846077</v>
      </c>
      <c r="F26" s="29">
        <v>4314869420.6238289</v>
      </c>
      <c r="G26" s="29">
        <v>0</v>
      </c>
      <c r="H26" s="29">
        <v>0</v>
      </c>
      <c r="I26" s="29">
        <v>2740308051.0329347</v>
      </c>
      <c r="J26" s="29">
        <v>12993274696.740442</v>
      </c>
      <c r="K26" s="29">
        <v>0</v>
      </c>
      <c r="L26" s="29">
        <v>0</v>
      </c>
      <c r="M26" s="29">
        <v>0</v>
      </c>
      <c r="N26" s="29">
        <v>653937148.54195035</v>
      </c>
      <c r="O26" s="29">
        <v>0</v>
      </c>
      <c r="P26" s="29">
        <v>10458845487.329382</v>
      </c>
      <c r="Q26" s="29">
        <v>30943905755.754551</v>
      </c>
    </row>
    <row r="27" spans="1:17" ht="23.25" customHeight="1">
      <c r="A27" s="22" t="s">
        <v>41</v>
      </c>
      <c r="B27" s="29">
        <f t="shared" si="1"/>
        <v>77227077271.682648</v>
      </c>
      <c r="C27" s="29">
        <v>61772843398.879707</v>
      </c>
      <c r="D27" s="29">
        <v>15454233872.802946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23.25" customHeight="1">
      <c r="A28" s="22" t="s">
        <v>42</v>
      </c>
      <c r="B28" s="29">
        <f t="shared" si="1"/>
        <v>328570325006.41498</v>
      </c>
      <c r="C28" s="29">
        <v>250636134792.79999</v>
      </c>
      <c r="D28" s="29">
        <v>75187071850.658783</v>
      </c>
      <c r="E28" s="29">
        <v>1166175863.2860124</v>
      </c>
      <c r="F28" s="29">
        <v>0</v>
      </c>
      <c r="G28" s="29">
        <v>0</v>
      </c>
      <c r="H28" s="29">
        <v>207038043.43508419</v>
      </c>
      <c r="I28" s="29">
        <v>103519021.7175421</v>
      </c>
      <c r="J28" s="29">
        <v>499479279.78714067</v>
      </c>
      <c r="K28" s="29">
        <v>82815217.374033689</v>
      </c>
      <c r="L28" s="29">
        <v>0</v>
      </c>
      <c r="M28" s="29">
        <v>0</v>
      </c>
      <c r="N28" s="29">
        <v>259625706.46759558</v>
      </c>
      <c r="O28" s="29">
        <v>0</v>
      </c>
      <c r="P28" s="29">
        <v>22774184.777859263</v>
      </c>
      <c r="Q28" s="29">
        <v>405691046.11104751</v>
      </c>
    </row>
    <row r="29" spans="1:17" ht="23.25" customHeight="1">
      <c r="A29" s="22" t="s">
        <v>43</v>
      </c>
      <c r="B29" s="29">
        <f t="shared" si="1"/>
        <v>935941813290.99646</v>
      </c>
      <c r="C29" s="29">
        <v>656681137871.07446</v>
      </c>
      <c r="D29" s="29">
        <v>278562754086.42017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113878896.87931886</v>
      </c>
      <c r="K29" s="29">
        <v>0</v>
      </c>
      <c r="L29" s="29">
        <v>0</v>
      </c>
      <c r="M29" s="29">
        <v>0</v>
      </c>
      <c r="N29" s="29">
        <v>0</v>
      </c>
      <c r="O29" s="29">
        <v>502406897.99699497</v>
      </c>
      <c r="P29" s="29">
        <v>27911494.333166387</v>
      </c>
      <c r="Q29" s="29">
        <v>53724044.292478658</v>
      </c>
    </row>
    <row r="30" spans="1:17" ht="23.25" customHeight="1">
      <c r="A30" s="22" t="s">
        <v>44</v>
      </c>
      <c r="B30" s="29">
        <f t="shared" si="1"/>
        <v>594515924742.28662</v>
      </c>
      <c r="C30" s="29">
        <v>346815934326.57849</v>
      </c>
      <c r="D30" s="29">
        <v>191497211329.17142</v>
      </c>
      <c r="E30" s="29">
        <v>39399986255.960236</v>
      </c>
      <c r="F30" s="29">
        <v>1236886422.6854749</v>
      </c>
      <c r="G30" s="29">
        <v>0</v>
      </c>
      <c r="H30" s="29">
        <v>0</v>
      </c>
      <c r="I30" s="29">
        <v>175225576.54710895</v>
      </c>
      <c r="J30" s="29">
        <v>3235179512.4024167</v>
      </c>
      <c r="K30" s="29">
        <v>0</v>
      </c>
      <c r="L30" s="29">
        <v>10379538563.702276</v>
      </c>
      <c r="M30" s="29">
        <v>0</v>
      </c>
      <c r="N30" s="29">
        <v>0</v>
      </c>
      <c r="O30" s="29">
        <v>412295474.2284916</v>
      </c>
      <c r="P30" s="29">
        <v>1363667281.010736</v>
      </c>
      <c r="Q30" s="29">
        <v>0</v>
      </c>
    </row>
    <row r="31" spans="1:17" ht="23.25" customHeight="1">
      <c r="A31" s="22" t="s">
        <v>45</v>
      </c>
      <c r="B31" s="29">
        <f t="shared" si="1"/>
        <v>909542347403.10229</v>
      </c>
      <c r="C31" s="29">
        <v>384350065948.59277</v>
      </c>
      <c r="D31" s="29">
        <v>392921321849.41046</v>
      </c>
      <c r="E31" s="29">
        <v>123292121086.51208</v>
      </c>
      <c r="F31" s="29">
        <v>803346150.4734633</v>
      </c>
      <c r="G31" s="29">
        <v>0</v>
      </c>
      <c r="H31" s="29">
        <v>0</v>
      </c>
      <c r="I31" s="29">
        <v>48366116.659226805</v>
      </c>
      <c r="J31" s="29">
        <v>1855915376.4737756</v>
      </c>
      <c r="K31" s="29">
        <v>0</v>
      </c>
      <c r="L31" s="29">
        <v>0</v>
      </c>
      <c r="M31" s="29">
        <v>0</v>
      </c>
      <c r="N31" s="29">
        <v>0</v>
      </c>
      <c r="O31" s="29">
        <v>128976311.09127149</v>
      </c>
      <c r="P31" s="29">
        <v>214960518.48545247</v>
      </c>
      <c r="Q31" s="29">
        <v>5927274045.4037991</v>
      </c>
    </row>
    <row r="32" spans="1:17" ht="23.25" customHeight="1">
      <c r="A32" s="22" t="s">
        <v>46</v>
      </c>
      <c r="B32" s="29">
        <f t="shared" si="1"/>
        <v>941142849332.76892</v>
      </c>
      <c r="C32" s="29">
        <v>269349985368.08789</v>
      </c>
      <c r="D32" s="29">
        <v>626129715110.99097</v>
      </c>
      <c r="E32" s="29">
        <v>13600348602.729124</v>
      </c>
      <c r="F32" s="29">
        <v>0</v>
      </c>
      <c r="G32" s="29">
        <v>0</v>
      </c>
      <c r="H32" s="29">
        <v>0</v>
      </c>
      <c r="I32" s="29">
        <v>0</v>
      </c>
      <c r="J32" s="29">
        <v>3251280088.4624929</v>
      </c>
      <c r="K32" s="29">
        <v>0</v>
      </c>
      <c r="L32" s="29">
        <v>19897987202.830479</v>
      </c>
      <c r="M32" s="29">
        <v>0</v>
      </c>
      <c r="N32" s="29">
        <v>498980294.47097969</v>
      </c>
      <c r="O32" s="29">
        <v>25510240.003628816</v>
      </c>
      <c r="P32" s="29">
        <v>8389042425.1933365</v>
      </c>
      <c r="Q32" s="29">
        <v>0</v>
      </c>
    </row>
    <row r="33" spans="1:17" ht="23.25" customHeight="1">
      <c r="A33" s="22" t="s">
        <v>47</v>
      </c>
      <c r="B33" s="29">
        <f t="shared" si="1"/>
        <v>1426534135477.853</v>
      </c>
      <c r="C33" s="29">
        <v>478579442334.43164</v>
      </c>
      <c r="D33" s="29">
        <v>766564603421.84546</v>
      </c>
      <c r="E33" s="29">
        <v>76019746995.709671</v>
      </c>
      <c r="F33" s="29">
        <v>19261760218.507519</v>
      </c>
      <c r="G33" s="29">
        <v>0</v>
      </c>
      <c r="H33" s="29">
        <v>43659989828.617035</v>
      </c>
      <c r="I33" s="29">
        <v>37239403089.114532</v>
      </c>
      <c r="J33" s="29">
        <v>4213548852.4805861</v>
      </c>
      <c r="K33" s="29">
        <v>0</v>
      </c>
      <c r="L33" s="29">
        <v>0</v>
      </c>
      <c r="M33" s="29">
        <v>0</v>
      </c>
      <c r="N33" s="29">
        <v>0</v>
      </c>
      <c r="O33" s="29">
        <v>359552857.41214037</v>
      </c>
      <c r="P33" s="29">
        <v>636087879.73455048</v>
      </c>
      <c r="Q33" s="29">
        <v>0</v>
      </c>
    </row>
    <row r="34" spans="1:17" ht="23.25" customHeight="1">
      <c r="A34" s="22" t="s">
        <v>48</v>
      </c>
      <c r="B34" s="29">
        <f t="shared" si="1"/>
        <v>567258930122.44812</v>
      </c>
      <c r="C34" s="29">
        <v>373527361581.41992</v>
      </c>
      <c r="D34" s="29">
        <v>179764859571.19806</v>
      </c>
      <c r="E34" s="29">
        <v>0</v>
      </c>
      <c r="F34" s="29">
        <v>3453012172.5706263</v>
      </c>
      <c r="G34" s="29">
        <v>0</v>
      </c>
      <c r="H34" s="29">
        <v>0</v>
      </c>
      <c r="I34" s="29">
        <v>0</v>
      </c>
      <c r="J34" s="29">
        <v>9338488352.6289406</v>
      </c>
      <c r="K34" s="29">
        <v>0</v>
      </c>
      <c r="L34" s="29">
        <v>0</v>
      </c>
      <c r="M34" s="29">
        <v>0</v>
      </c>
      <c r="N34" s="29">
        <v>901904155.18158436</v>
      </c>
      <c r="O34" s="29">
        <v>273304289.44896495</v>
      </c>
      <c r="P34" s="29">
        <v>0</v>
      </c>
      <c r="Q34" s="29">
        <v>0</v>
      </c>
    </row>
    <row r="35" spans="1:17" ht="23.25" customHeight="1">
      <c r="A35" s="22" t="s">
        <v>49</v>
      </c>
      <c r="B35" s="29">
        <f t="shared" si="1"/>
        <v>1229116137308.0105</v>
      </c>
      <c r="C35" s="29">
        <v>988027530909.10803</v>
      </c>
      <c r="D35" s="29">
        <v>241048459135.94601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40147262.956530593</v>
      </c>
      <c r="Q35" s="29">
        <v>0</v>
      </c>
    </row>
    <row r="36" spans="1:17" ht="23.25" customHeight="1">
      <c r="A36" s="23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Q36" s="17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workbookViewId="0">
      <selection activeCell="A8" sqref="A8"/>
    </sheetView>
  </sheetViews>
  <sheetFormatPr defaultColWidth="9.140625" defaultRowHeight="23.25" customHeight="1"/>
  <cols>
    <col min="1" max="1" width="41.42578125" style="24" customWidth="1"/>
    <col min="2" max="9" width="20.7109375" style="9" customWidth="1"/>
    <col min="10" max="10" width="13.85546875" style="9" bestFit="1" customWidth="1"/>
    <col min="11" max="11" width="12" style="9" bestFit="1" customWidth="1"/>
    <col min="12" max="12" width="21.85546875" style="9" bestFit="1" customWidth="1"/>
    <col min="13" max="13" width="13.85546875" style="9" bestFit="1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20.71093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21.85546875" style="9" bestFit="1" customWidth="1"/>
    <col min="32" max="32" width="13.85546875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2.85546875" style="9" bestFit="1" customWidth="1"/>
    <col min="49" max="49" width="11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1.85546875" style="9" bestFit="1" customWidth="1"/>
    <col min="67" max="67" width="21.85546875" style="9" bestFit="1" customWidth="1"/>
    <col min="68" max="68" width="13.85546875" style="9" bestFit="1" customWidth="1"/>
    <col min="69" max="69" width="12" style="9" bestFit="1" customWidth="1"/>
    <col min="70" max="70" width="21.85546875" style="9" bestFit="1" customWidth="1"/>
    <col min="71" max="71" width="13.85546875" style="9" bestFit="1" customWidth="1"/>
    <col min="72" max="72" width="12" style="9" bestFit="1" customWidth="1"/>
    <col min="73" max="73" width="21.85546875" style="9" bestFit="1" customWidth="1"/>
    <col min="74" max="74" width="13.85546875" style="9" bestFit="1" customWidth="1"/>
    <col min="75" max="75" width="12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2.85546875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1.85546875" style="9" bestFit="1" customWidth="1"/>
    <col min="89" max="89" width="10" style="9" bestFit="1" customWidth="1"/>
    <col min="90" max="90" width="21.85546875" style="9" bestFit="1" customWidth="1"/>
    <col min="91" max="91" width="9.140625" style="9"/>
    <col min="92" max="92" width="12.140625" style="9" bestFit="1" customWidth="1"/>
    <col min="93" max="93" width="11.28515625" style="9" bestFit="1" customWidth="1"/>
    <col min="94" max="16384" width="9.140625" style="9"/>
  </cols>
  <sheetData>
    <row r="1" spans="1:8" ht="23.25" customHeight="1">
      <c r="A1" s="8" t="s">
        <v>18</v>
      </c>
      <c r="B1" s="8"/>
    </row>
    <row r="2" spans="1:8" s="24" customFormat="1" ht="30" customHeight="1">
      <c r="A2" s="10" t="s">
        <v>162</v>
      </c>
      <c r="B2" s="10"/>
      <c r="C2" s="10"/>
      <c r="D2" s="10"/>
      <c r="E2" s="10"/>
      <c r="F2" s="36"/>
      <c r="G2" s="36"/>
      <c r="H2" s="36"/>
    </row>
    <row r="3" spans="1:8" ht="58.5" customHeight="1">
      <c r="A3" s="21" t="s">
        <v>125</v>
      </c>
      <c r="B3" s="21" t="s">
        <v>0</v>
      </c>
      <c r="C3" s="21" t="s">
        <v>126</v>
      </c>
      <c r="D3" s="21" t="s">
        <v>122</v>
      </c>
      <c r="E3" s="21" t="s">
        <v>127</v>
      </c>
      <c r="F3" s="21" t="s">
        <v>123</v>
      </c>
      <c r="G3" s="21" t="s">
        <v>128</v>
      </c>
      <c r="H3" s="21" t="s">
        <v>129</v>
      </c>
    </row>
    <row r="4" spans="1:8" ht="23.25" customHeight="1">
      <c r="A4" s="12" t="s">
        <v>0</v>
      </c>
      <c r="B4" s="28">
        <f>SUM(B5:B14)</f>
        <v>2214369911003.3979</v>
      </c>
      <c r="C4" s="28">
        <f>SUM(C5:C14)</f>
        <v>1183943531544.0989</v>
      </c>
      <c r="D4" s="28">
        <f t="shared" ref="D4:H4" si="0">SUM(D5:D14)</f>
        <v>11860387803.69532</v>
      </c>
      <c r="E4" s="28">
        <f t="shared" si="0"/>
        <v>50089490520.395004</v>
      </c>
      <c r="F4" s="28">
        <f t="shared" si="0"/>
        <v>33400048234.616539</v>
      </c>
      <c r="G4" s="28">
        <f t="shared" si="0"/>
        <v>962365431564.23975</v>
      </c>
      <c r="H4" s="28">
        <f t="shared" si="0"/>
        <v>27288978663.647278</v>
      </c>
    </row>
    <row r="5" spans="1:8" ht="23.25" customHeight="1">
      <c r="A5" s="22" t="s">
        <v>130</v>
      </c>
      <c r="B5" s="29">
        <f>SUM(C5:G5)-H5</f>
        <v>800694592143.67102</v>
      </c>
      <c r="C5" s="29">
        <v>507361851786.1814</v>
      </c>
      <c r="D5" s="29">
        <v>0</v>
      </c>
      <c r="E5" s="29">
        <v>1049680308.2576454</v>
      </c>
      <c r="F5" s="29">
        <v>24733687950.790157</v>
      </c>
      <c r="G5" s="29">
        <v>267549372098.44183</v>
      </c>
      <c r="H5" s="29">
        <v>0</v>
      </c>
    </row>
    <row r="6" spans="1:8" ht="23.25" customHeight="1">
      <c r="A6" s="22" t="s">
        <v>131</v>
      </c>
      <c r="B6" s="29">
        <f t="shared" ref="B6:B14" si="1">SUM(C6:G6)-H6</f>
        <v>117111706597.98138</v>
      </c>
      <c r="C6" s="29">
        <v>43854250695.133438</v>
      </c>
      <c r="D6" s="29">
        <v>5126801892.6049719</v>
      </c>
      <c r="E6" s="29">
        <v>14460475259.420948</v>
      </c>
      <c r="F6" s="29">
        <v>269625486.41326123</v>
      </c>
      <c r="G6" s="29">
        <v>53400553264.408768</v>
      </c>
      <c r="H6" s="29">
        <v>0</v>
      </c>
    </row>
    <row r="7" spans="1:8" ht="23.25" customHeight="1">
      <c r="A7" s="22" t="s">
        <v>132</v>
      </c>
      <c r="B7" s="29">
        <f t="shared" si="1"/>
        <v>251768914467.82007</v>
      </c>
      <c r="C7" s="29">
        <v>113280242446.54857</v>
      </c>
      <c r="D7" s="29">
        <v>3513700651.1028161</v>
      </c>
      <c r="E7" s="29">
        <v>32044904165.239212</v>
      </c>
      <c r="F7" s="29">
        <v>1687485103.9058747</v>
      </c>
      <c r="G7" s="29">
        <v>101242582101.02359</v>
      </c>
      <c r="H7" s="29">
        <v>0</v>
      </c>
    </row>
    <row r="8" spans="1:8" ht="23.25" customHeight="1">
      <c r="A8" s="22" t="s">
        <v>133</v>
      </c>
      <c r="B8" s="29">
        <f t="shared" si="1"/>
        <v>763930599281.82849</v>
      </c>
      <c r="C8" s="29">
        <v>302991660143.99609</v>
      </c>
      <c r="D8" s="29">
        <v>0</v>
      </c>
      <c r="E8" s="29">
        <v>0</v>
      </c>
      <c r="F8" s="29">
        <v>1993571386.7269425</v>
      </c>
      <c r="G8" s="29">
        <v>484250927984.30823</v>
      </c>
      <c r="H8" s="29">
        <v>25305560233.202736</v>
      </c>
    </row>
    <row r="9" spans="1:8" ht="23.25" customHeight="1">
      <c r="A9" s="22" t="s">
        <v>134</v>
      </c>
      <c r="B9" s="29">
        <f t="shared" si="1"/>
        <v>29061924493.125351</v>
      </c>
      <c r="C9" s="29">
        <v>18611381654.104885</v>
      </c>
      <c r="D9" s="29">
        <v>298113367.10042465</v>
      </c>
      <c r="E9" s="29">
        <v>200134602.43224633</v>
      </c>
      <c r="F9" s="29">
        <v>975412306.44767761</v>
      </c>
      <c r="G9" s="29">
        <v>9117348283.0467606</v>
      </c>
      <c r="H9" s="29">
        <v>140465720.00664663</v>
      </c>
    </row>
    <row r="10" spans="1:8" ht="23.25" customHeight="1">
      <c r="A10" s="22" t="s">
        <v>135</v>
      </c>
      <c r="B10" s="29">
        <f t="shared" si="1"/>
        <v>105440580226.22186</v>
      </c>
      <c r="C10" s="29">
        <v>82776060851.485016</v>
      </c>
      <c r="D10" s="29">
        <v>1077430031.9239762</v>
      </c>
      <c r="E10" s="29">
        <v>620695134.63236916</v>
      </c>
      <c r="F10" s="29">
        <v>2083888049.8024764</v>
      </c>
      <c r="G10" s="29">
        <v>18968229916.137333</v>
      </c>
      <c r="H10" s="29">
        <v>85723757.759301379</v>
      </c>
    </row>
    <row r="11" spans="1:8" ht="23.25" customHeight="1">
      <c r="A11" s="22" t="s">
        <v>136</v>
      </c>
      <c r="B11" s="29">
        <f t="shared" si="1"/>
        <v>55374295012.756699</v>
      </c>
      <c r="C11" s="29">
        <v>50819207699.297035</v>
      </c>
      <c r="D11" s="29">
        <v>722771328.04025686</v>
      </c>
      <c r="E11" s="29">
        <v>240613294.72440559</v>
      </c>
      <c r="F11" s="29">
        <v>589808514.19764543</v>
      </c>
      <c r="G11" s="29">
        <v>4433493432.6256447</v>
      </c>
      <c r="H11" s="29">
        <v>1431599256.1282983</v>
      </c>
    </row>
    <row r="12" spans="1:8" ht="23.25" customHeight="1">
      <c r="A12" s="22" t="s">
        <v>137</v>
      </c>
      <c r="B12" s="29">
        <f t="shared" si="1"/>
        <v>34487937013.159286</v>
      </c>
      <c r="C12" s="29">
        <v>26124267094.363182</v>
      </c>
      <c r="D12" s="29">
        <v>298570760.99815744</v>
      </c>
      <c r="E12" s="29">
        <v>593164669.10447228</v>
      </c>
      <c r="F12" s="29">
        <v>965441815.59165692</v>
      </c>
      <c r="G12" s="29">
        <v>6832122369.6521101</v>
      </c>
      <c r="H12" s="29">
        <v>325629696.55029678</v>
      </c>
    </row>
    <row r="13" spans="1:8" ht="23.25" customHeight="1">
      <c r="A13" s="22" t="s">
        <v>138</v>
      </c>
      <c r="B13" s="29">
        <f t="shared" si="1"/>
        <v>19590120182.79586</v>
      </c>
      <c r="C13" s="29">
        <v>10965665150.951426</v>
      </c>
      <c r="D13" s="29">
        <v>8574156.7610682938</v>
      </c>
      <c r="E13" s="29">
        <v>108040584.20209557</v>
      </c>
      <c r="F13" s="29">
        <v>96474444.553308591</v>
      </c>
      <c r="G13" s="29">
        <v>8411365846.3279629</v>
      </c>
      <c r="H13" s="29">
        <v>0</v>
      </c>
    </row>
    <row r="14" spans="1:8" ht="23.25" customHeight="1">
      <c r="A14" s="22" t="s">
        <v>139</v>
      </c>
      <c r="B14" s="29">
        <f t="shared" si="1"/>
        <v>36909241584.038284</v>
      </c>
      <c r="C14" s="29">
        <v>27158944022.037865</v>
      </c>
      <c r="D14" s="29">
        <v>814425615.16364956</v>
      </c>
      <c r="E14" s="29">
        <v>771782502.38162184</v>
      </c>
      <c r="F14" s="29">
        <v>4653176.1875329036</v>
      </c>
      <c r="G14" s="29">
        <v>8159436268.2676105</v>
      </c>
      <c r="H14" s="29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zoomScaleNormal="100" workbookViewId="0">
      <selection activeCell="A3" sqref="A1:A1048576"/>
    </sheetView>
  </sheetViews>
  <sheetFormatPr defaultColWidth="9.140625" defaultRowHeight="24" customHeight="1"/>
  <cols>
    <col min="1" max="1" width="26" style="24" customWidth="1"/>
    <col min="2" max="9" width="20.7109375" style="9" customWidth="1"/>
    <col min="10" max="10" width="13.85546875" style="9" bestFit="1" customWidth="1"/>
    <col min="11" max="11" width="12" style="9" bestFit="1" customWidth="1"/>
    <col min="12" max="12" width="21.85546875" style="9" bestFit="1" customWidth="1"/>
    <col min="13" max="13" width="13.85546875" style="9" bestFit="1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20.71093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21.85546875" style="9" bestFit="1" customWidth="1"/>
    <col min="32" max="32" width="13.85546875" style="9" bestFit="1" customWidth="1"/>
    <col min="33" max="33" width="21.85546875" style="9" bestFit="1" customWidth="1"/>
    <col min="34" max="34" width="13.85546875" style="9" bestFit="1" customWidth="1"/>
    <col min="35" max="35" width="12" style="9" bestFit="1" customWidth="1"/>
    <col min="36" max="36" width="21.855468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2.85546875" style="9" bestFit="1" customWidth="1"/>
    <col min="49" max="49" width="11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3.85546875" style="9" bestFit="1" customWidth="1"/>
    <col min="55" max="55" width="12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1.85546875" style="9" bestFit="1" customWidth="1"/>
    <col min="67" max="67" width="21.85546875" style="9" bestFit="1" customWidth="1"/>
    <col min="68" max="68" width="13.85546875" style="9" bestFit="1" customWidth="1"/>
    <col min="69" max="69" width="12" style="9" bestFit="1" customWidth="1"/>
    <col min="70" max="70" width="21.85546875" style="9" bestFit="1" customWidth="1"/>
    <col min="71" max="71" width="13.85546875" style="9" bestFit="1" customWidth="1"/>
    <col min="72" max="72" width="12" style="9" bestFit="1" customWidth="1"/>
    <col min="73" max="73" width="21.85546875" style="9" bestFit="1" customWidth="1"/>
    <col min="74" max="74" width="13.85546875" style="9" bestFit="1" customWidth="1"/>
    <col min="75" max="75" width="12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2.85546875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1.85546875" style="9" bestFit="1" customWidth="1"/>
    <col min="89" max="89" width="10" style="9" bestFit="1" customWidth="1"/>
    <col min="90" max="90" width="21.85546875" style="9" bestFit="1" customWidth="1"/>
    <col min="91" max="91" width="9.140625" style="9"/>
    <col min="92" max="92" width="12.140625" style="9" bestFit="1" customWidth="1"/>
    <col min="93" max="93" width="11.28515625" style="9" bestFit="1" customWidth="1"/>
    <col min="94" max="16384" width="9.140625" style="9"/>
  </cols>
  <sheetData>
    <row r="1" spans="1:8" ht="24" customHeight="1">
      <c r="A1" s="8" t="s">
        <v>18</v>
      </c>
      <c r="B1" s="8"/>
    </row>
    <row r="2" spans="1:8" s="24" customFormat="1" ht="33.75" customHeight="1">
      <c r="A2" s="10" t="s">
        <v>160</v>
      </c>
      <c r="B2" s="10"/>
      <c r="C2" s="10"/>
      <c r="D2" s="10"/>
      <c r="E2" s="10"/>
      <c r="F2" s="36"/>
      <c r="G2" s="36"/>
      <c r="H2" s="36"/>
    </row>
    <row r="3" spans="1:8" ht="58.5" customHeight="1">
      <c r="A3" s="21" t="s">
        <v>17</v>
      </c>
      <c r="B3" s="21" t="s">
        <v>0</v>
      </c>
      <c r="C3" s="21" t="s">
        <v>126</v>
      </c>
      <c r="D3" s="21" t="s">
        <v>122</v>
      </c>
      <c r="E3" s="21" t="s">
        <v>127</v>
      </c>
      <c r="F3" s="21" t="s">
        <v>123</v>
      </c>
      <c r="G3" s="21" t="s">
        <v>128</v>
      </c>
      <c r="H3" s="21" t="s">
        <v>129</v>
      </c>
    </row>
    <row r="4" spans="1:8" ht="24" customHeight="1">
      <c r="A4" s="12" t="s">
        <v>19</v>
      </c>
      <c r="B4" s="28">
        <f t="shared" ref="B4:H4" si="0">SUM(B5:B35)</f>
        <v>2214369911003.3979</v>
      </c>
      <c r="C4" s="28">
        <f t="shared" si="0"/>
        <v>1183943531544.0991</v>
      </c>
      <c r="D4" s="28">
        <f t="shared" si="0"/>
        <v>11860387803.69532</v>
      </c>
      <c r="E4" s="28">
        <f t="shared" si="0"/>
        <v>50089490520.39502</v>
      </c>
      <c r="F4" s="28">
        <f t="shared" si="0"/>
        <v>33400048234.616531</v>
      </c>
      <c r="G4" s="28">
        <f t="shared" si="0"/>
        <v>962365431564.23938</v>
      </c>
      <c r="H4" s="28">
        <f t="shared" si="0"/>
        <v>27288978663.647278</v>
      </c>
    </row>
    <row r="5" spans="1:8" ht="24" customHeight="1">
      <c r="A5" s="22" t="s">
        <v>20</v>
      </c>
      <c r="B5" s="29">
        <f>SUM(C5:G5)-H5</f>
        <v>71983556917.450684</v>
      </c>
      <c r="C5" s="29">
        <v>30603620641.030857</v>
      </c>
      <c r="D5" s="29">
        <v>9526840.8456314374</v>
      </c>
      <c r="E5" s="29">
        <v>2643698334.662724</v>
      </c>
      <c r="F5" s="29">
        <v>289973218.23890686</v>
      </c>
      <c r="G5" s="29">
        <v>38436737882.672569</v>
      </c>
      <c r="H5" s="29">
        <v>0</v>
      </c>
    </row>
    <row r="6" spans="1:8" ht="24" customHeight="1">
      <c r="A6" s="22" t="s">
        <v>21</v>
      </c>
      <c r="B6" s="29">
        <f t="shared" ref="B6:B35" si="1">SUM(C6:G6)-H6</f>
        <v>15140722887.773817</v>
      </c>
      <c r="C6" s="29">
        <v>5420823295.6100683</v>
      </c>
      <c r="D6" s="29">
        <v>0</v>
      </c>
      <c r="E6" s="29">
        <v>868018511.17458415</v>
      </c>
      <c r="F6" s="29">
        <v>57231989.74777478</v>
      </c>
      <c r="G6" s="29">
        <v>8832803751.0732403</v>
      </c>
      <c r="H6" s="29">
        <v>38154659.831849851</v>
      </c>
    </row>
    <row r="7" spans="1:8" ht="24" customHeight="1">
      <c r="A7" s="22" t="s">
        <v>22</v>
      </c>
      <c r="B7" s="29">
        <f t="shared" si="1"/>
        <v>29281040190.023121</v>
      </c>
      <c r="C7" s="29">
        <v>1502956660.8397362</v>
      </c>
      <c r="D7" s="29">
        <v>2326232776.7666197</v>
      </c>
      <c r="E7" s="29">
        <v>232104910.04422989</v>
      </c>
      <c r="F7" s="29">
        <v>95936696.151615024</v>
      </c>
      <c r="G7" s="29">
        <v>25123809146.220921</v>
      </c>
      <c r="H7" s="29">
        <v>0</v>
      </c>
    </row>
    <row r="8" spans="1:8" ht="24" customHeight="1">
      <c r="A8" s="22" t="s">
        <v>23</v>
      </c>
      <c r="B8" s="29">
        <f t="shared" si="1"/>
        <v>75372012211.782761</v>
      </c>
      <c r="C8" s="29">
        <v>38426793389.468491</v>
      </c>
      <c r="D8" s="29">
        <v>5435275.5071551483</v>
      </c>
      <c r="E8" s="29">
        <v>5309746525.2041836</v>
      </c>
      <c r="F8" s="29">
        <v>287293133.94962931</v>
      </c>
      <c r="G8" s="29">
        <v>52438842926.188782</v>
      </c>
      <c r="H8" s="29">
        <v>21096099038.535477</v>
      </c>
    </row>
    <row r="9" spans="1:8" ht="24" customHeight="1">
      <c r="A9" s="22" t="s">
        <v>24</v>
      </c>
      <c r="B9" s="29">
        <f t="shared" si="1"/>
        <v>11460506671.948341</v>
      </c>
      <c r="C9" s="29">
        <v>4344468759.8637333</v>
      </c>
      <c r="D9" s="29">
        <v>1616194547.9258792</v>
      </c>
      <c r="E9" s="29">
        <v>0</v>
      </c>
      <c r="F9" s="29">
        <v>3448132275.0400028</v>
      </c>
      <c r="G9" s="29">
        <v>2051711089.1187253</v>
      </c>
      <c r="H9" s="29">
        <v>0</v>
      </c>
    </row>
    <row r="10" spans="1:8" ht="24" customHeight="1">
      <c r="A10" s="22" t="s">
        <v>25</v>
      </c>
      <c r="B10" s="29">
        <f t="shared" si="1"/>
        <v>15884828808.404299</v>
      </c>
      <c r="C10" s="29">
        <v>8096709372.2500935</v>
      </c>
      <c r="D10" s="29">
        <v>0</v>
      </c>
      <c r="E10" s="29">
        <v>0</v>
      </c>
      <c r="F10" s="29">
        <v>0</v>
      </c>
      <c r="G10" s="29">
        <v>7788119436.1542053</v>
      </c>
      <c r="H10" s="29">
        <v>0</v>
      </c>
    </row>
    <row r="11" spans="1:8" ht="24" customHeight="1">
      <c r="A11" s="22" t="s">
        <v>26</v>
      </c>
      <c r="B11" s="29">
        <f t="shared" si="1"/>
        <v>38848142489.310196</v>
      </c>
      <c r="C11" s="29">
        <v>31419058425.861176</v>
      </c>
      <c r="D11" s="29">
        <v>0</v>
      </c>
      <c r="E11" s="29">
        <v>3435023627.5732012</v>
      </c>
      <c r="F11" s="29">
        <v>101635530.55366398</v>
      </c>
      <c r="G11" s="29">
        <v>3892424905.3221498</v>
      </c>
      <c r="H11" s="29">
        <v>0</v>
      </c>
    </row>
    <row r="12" spans="1:8" ht="24" customHeight="1">
      <c r="A12" s="22" t="s">
        <v>27</v>
      </c>
      <c r="B12" s="29">
        <f t="shared" si="1"/>
        <v>35407730193.090942</v>
      </c>
      <c r="C12" s="29">
        <v>22501218528.614807</v>
      </c>
      <c r="D12" s="29">
        <v>0</v>
      </c>
      <c r="E12" s="29">
        <v>0</v>
      </c>
      <c r="F12" s="29">
        <v>0</v>
      </c>
      <c r="G12" s="29">
        <v>12906511664.476137</v>
      </c>
      <c r="H12" s="29">
        <v>0</v>
      </c>
    </row>
    <row r="13" spans="1:8" ht="24" customHeight="1">
      <c r="A13" s="22" t="s">
        <v>58</v>
      </c>
      <c r="B13" s="29">
        <f t="shared" si="1"/>
        <v>3544561633.2458715</v>
      </c>
      <c r="C13" s="29">
        <v>2180494099.1230617</v>
      </c>
      <c r="D13" s="29">
        <v>0</v>
      </c>
      <c r="E13" s="29">
        <v>1549196518.0270419</v>
      </c>
      <c r="F13" s="29">
        <v>0</v>
      </c>
      <c r="G13" s="29">
        <v>976768404.61604989</v>
      </c>
      <c r="H13" s="29">
        <v>1161897388.5202816</v>
      </c>
    </row>
    <row r="14" spans="1:8" ht="24" customHeight="1">
      <c r="A14" s="22" t="s">
        <v>28</v>
      </c>
      <c r="B14" s="29">
        <f t="shared" si="1"/>
        <v>8594269477.018095</v>
      </c>
      <c r="C14" s="29">
        <v>3469097440.0306034</v>
      </c>
      <c r="D14" s="29">
        <v>0</v>
      </c>
      <c r="E14" s="29">
        <v>0</v>
      </c>
      <c r="F14" s="29">
        <v>35719256.012795612</v>
      </c>
      <c r="G14" s="29">
        <v>5089452780.9746962</v>
      </c>
      <c r="H14" s="29">
        <v>0</v>
      </c>
    </row>
    <row r="15" spans="1:8" ht="24" customHeight="1">
      <c r="A15" s="22" t="s">
        <v>29</v>
      </c>
      <c r="B15" s="29">
        <f t="shared" si="1"/>
        <v>240498345595.91968</v>
      </c>
      <c r="C15" s="29">
        <v>106891300912.37543</v>
      </c>
      <c r="D15" s="29">
        <v>0</v>
      </c>
      <c r="E15" s="29">
        <v>0</v>
      </c>
      <c r="F15" s="29">
        <v>374844491.66831803</v>
      </c>
      <c r="G15" s="29">
        <v>133370150575.86555</v>
      </c>
      <c r="H15" s="29">
        <v>137950383.98960942</v>
      </c>
    </row>
    <row r="16" spans="1:8" ht="24" customHeight="1">
      <c r="A16" s="22" t="s">
        <v>30</v>
      </c>
      <c r="B16" s="29">
        <f t="shared" si="1"/>
        <v>5652566005.7750912</v>
      </c>
      <c r="C16" s="29">
        <v>623085521.08535504</v>
      </c>
      <c r="D16" s="29">
        <v>0</v>
      </c>
      <c r="E16" s="29">
        <v>1003681573.913265</v>
      </c>
      <c r="F16" s="29">
        <v>72265073.321755081</v>
      </c>
      <c r="G16" s="29">
        <v>3953533837.4547162</v>
      </c>
      <c r="H16" s="29">
        <v>0</v>
      </c>
    </row>
    <row r="17" spans="1:8" ht="24" customHeight="1">
      <c r="A17" s="22" t="s">
        <v>31</v>
      </c>
      <c r="B17" s="29">
        <f t="shared" si="1"/>
        <v>1012325732992.4158</v>
      </c>
      <c r="C17" s="29">
        <v>675141721713.48035</v>
      </c>
      <c r="D17" s="29">
        <v>0</v>
      </c>
      <c r="E17" s="29">
        <v>4641513535.7424955</v>
      </c>
      <c r="F17" s="29">
        <v>2061247225.138041</v>
      </c>
      <c r="G17" s="29">
        <v>331890016607.17798</v>
      </c>
      <c r="H17" s="29">
        <v>1408766089.1231215</v>
      </c>
    </row>
    <row r="18" spans="1:8" ht="24" customHeight="1">
      <c r="A18" s="22" t="s">
        <v>32</v>
      </c>
      <c r="B18" s="29">
        <f t="shared" si="1"/>
        <v>61419802524.917747</v>
      </c>
      <c r="C18" s="29">
        <v>24288473828.512356</v>
      </c>
      <c r="D18" s="29">
        <v>0</v>
      </c>
      <c r="E18" s="29">
        <v>1274680973.0201397</v>
      </c>
      <c r="F18" s="29">
        <v>0</v>
      </c>
      <c r="G18" s="29">
        <v>39292445494.329025</v>
      </c>
      <c r="H18" s="29">
        <v>3435797770.9437723</v>
      </c>
    </row>
    <row r="19" spans="1:8" ht="24" customHeight="1">
      <c r="A19" s="22" t="s">
        <v>33</v>
      </c>
      <c r="B19" s="29">
        <f t="shared" si="1"/>
        <v>10092429239.506975</v>
      </c>
      <c r="C19" s="29">
        <v>4361209453.4608326</v>
      </c>
      <c r="D19" s="29">
        <v>1642388030.0398884</v>
      </c>
      <c r="E19" s="29">
        <v>0</v>
      </c>
      <c r="F19" s="29">
        <v>0</v>
      </c>
      <c r="G19" s="29">
        <v>4097043696.1564536</v>
      </c>
      <c r="H19" s="29">
        <v>8211940.1501994412</v>
      </c>
    </row>
    <row r="20" spans="1:8" ht="24" customHeight="1">
      <c r="A20" s="22" t="s">
        <v>34</v>
      </c>
      <c r="B20" s="29">
        <f t="shared" si="1"/>
        <v>44764681089.716049</v>
      </c>
      <c r="C20" s="29">
        <v>17878780901.157143</v>
      </c>
      <c r="D20" s="29">
        <v>40800504.110354044</v>
      </c>
      <c r="E20" s="29">
        <v>293763629.59454912</v>
      </c>
      <c r="F20" s="29">
        <v>212162621.37384105</v>
      </c>
      <c r="G20" s="29">
        <v>26339173433.48016</v>
      </c>
      <c r="H20" s="29">
        <v>0</v>
      </c>
    </row>
    <row r="21" spans="1:8" ht="24" customHeight="1">
      <c r="A21" s="22" t="s">
        <v>35</v>
      </c>
      <c r="B21" s="29">
        <f t="shared" si="1"/>
        <v>47827338085.734581</v>
      </c>
      <c r="C21" s="29">
        <v>25147700716.058289</v>
      </c>
      <c r="D21" s="29">
        <v>4316258920.8053885</v>
      </c>
      <c r="E21" s="29">
        <v>2332711361.6745129</v>
      </c>
      <c r="F21" s="29">
        <v>210315473.40447599</v>
      </c>
      <c r="G21" s="29">
        <v>15820351613.791912</v>
      </c>
      <c r="H21" s="29">
        <v>0</v>
      </c>
    </row>
    <row r="22" spans="1:8" ht="24" customHeight="1">
      <c r="A22" s="22" t="s">
        <v>36</v>
      </c>
      <c r="B22" s="29">
        <f t="shared" si="1"/>
        <v>408414350.72801948</v>
      </c>
      <c r="C22" s="29">
        <v>206909513.21510738</v>
      </c>
      <c r="D22" s="29">
        <v>201504837.51291209</v>
      </c>
      <c r="E22" s="29">
        <v>0</v>
      </c>
      <c r="F22" s="29">
        <v>0</v>
      </c>
      <c r="G22" s="29">
        <v>0</v>
      </c>
      <c r="H22" s="29">
        <v>0</v>
      </c>
    </row>
    <row r="23" spans="1:8" ht="24" customHeight="1">
      <c r="A23" s="22" t="s">
        <v>37</v>
      </c>
      <c r="B23" s="29">
        <f t="shared" si="1"/>
        <v>6044229478.1982632</v>
      </c>
      <c r="C23" s="29">
        <v>821395288.06284094</v>
      </c>
      <c r="D23" s="29">
        <v>0</v>
      </c>
      <c r="E23" s="29">
        <v>0</v>
      </c>
      <c r="F23" s="29">
        <v>0</v>
      </c>
      <c r="G23" s="29">
        <v>5222834190.1354227</v>
      </c>
      <c r="H23" s="29">
        <v>0</v>
      </c>
    </row>
    <row r="24" spans="1:8" ht="24" customHeight="1">
      <c r="A24" s="22" t="s">
        <v>38</v>
      </c>
      <c r="B24" s="29">
        <f t="shared" si="1"/>
        <v>58241823838.494827</v>
      </c>
      <c r="C24" s="29">
        <v>11481347279.783348</v>
      </c>
      <c r="D24" s="29">
        <v>0</v>
      </c>
      <c r="E24" s="29">
        <v>2089834893.925231</v>
      </c>
      <c r="F24" s="29">
        <v>4980300350.5307159</v>
      </c>
      <c r="G24" s="29">
        <v>39692442706.808495</v>
      </c>
      <c r="H24" s="29">
        <v>2101392.5529665467</v>
      </c>
    </row>
    <row r="25" spans="1:8" ht="24" customHeight="1">
      <c r="A25" s="22" t="s">
        <v>39</v>
      </c>
      <c r="B25" s="29">
        <f t="shared" si="1"/>
        <v>38895197654.91687</v>
      </c>
      <c r="C25" s="29">
        <v>21442144125.184776</v>
      </c>
      <c r="D25" s="29">
        <v>0</v>
      </c>
      <c r="E25" s="29">
        <v>1681675447.1026058</v>
      </c>
      <c r="F25" s="29">
        <v>19554365.663983788</v>
      </c>
      <c r="G25" s="29">
        <v>15751823716.965504</v>
      </c>
      <c r="H25" s="29">
        <v>0</v>
      </c>
    </row>
    <row r="26" spans="1:8" ht="24" customHeight="1">
      <c r="A26" s="22" t="s">
        <v>40</v>
      </c>
      <c r="B26" s="29">
        <f>SUM(C26:G26)-H26</f>
        <v>19234346215.821007</v>
      </c>
      <c r="C26" s="29">
        <v>3031285675.834918</v>
      </c>
      <c r="D26" s="29">
        <v>0</v>
      </c>
      <c r="E26" s="29">
        <v>0</v>
      </c>
      <c r="F26" s="29">
        <v>10458845487.329382</v>
      </c>
      <c r="G26" s="29">
        <v>5744215052.6567078</v>
      </c>
      <c r="H26" s="29">
        <v>0</v>
      </c>
    </row>
    <row r="27" spans="1:8" ht="24" customHeight="1">
      <c r="A27" s="22" t="s">
        <v>41</v>
      </c>
      <c r="B27" s="29">
        <f>SUM(C27:G27)-H27</f>
        <v>1060315979.5239439</v>
      </c>
      <c r="C27" s="29">
        <v>771362745.60480773</v>
      </c>
      <c r="D27" s="29">
        <v>0</v>
      </c>
      <c r="E27" s="29">
        <v>0</v>
      </c>
      <c r="F27" s="29">
        <v>0</v>
      </c>
      <c r="G27" s="29">
        <v>288953233.91913623</v>
      </c>
      <c r="H27" s="29">
        <v>0</v>
      </c>
    </row>
    <row r="28" spans="1:8" ht="24" customHeight="1">
      <c r="A28" s="22" t="s">
        <v>42</v>
      </c>
      <c r="B28" s="29">
        <f t="shared" si="1"/>
        <v>14503308246.522514</v>
      </c>
      <c r="C28" s="29">
        <v>8182747337.5145454</v>
      </c>
      <c r="D28" s="29">
        <v>0</v>
      </c>
      <c r="E28" s="29">
        <v>895439537.85673928</v>
      </c>
      <c r="F28" s="29">
        <v>22774184.777859263</v>
      </c>
      <c r="G28" s="29">
        <v>5402347186.3733702</v>
      </c>
      <c r="H28" s="29">
        <v>0</v>
      </c>
    </row>
    <row r="29" spans="1:8" ht="24" customHeight="1">
      <c r="A29" s="22" t="s">
        <v>43</v>
      </c>
      <c r="B29" s="29">
        <f t="shared" si="1"/>
        <v>17230881911.636932</v>
      </c>
      <c r="C29" s="29">
        <v>8882163195.6662064</v>
      </c>
      <c r="D29" s="29">
        <v>502406897.99699497</v>
      </c>
      <c r="E29" s="29">
        <v>2456211501.3186421</v>
      </c>
      <c r="F29" s="29">
        <v>27911494.333166387</v>
      </c>
      <c r="G29" s="29">
        <v>5362188822.3219261</v>
      </c>
      <c r="H29" s="29">
        <v>0</v>
      </c>
    </row>
    <row r="30" spans="1:8" ht="24" customHeight="1">
      <c r="A30" s="22" t="s">
        <v>44</v>
      </c>
      <c r="B30" s="29">
        <f t="shared" si="1"/>
        <v>7678900133.6371002</v>
      </c>
      <c r="C30" s="29">
        <v>2679817508.6166391</v>
      </c>
      <c r="D30" s="29">
        <v>412295474.2284916</v>
      </c>
      <c r="E30" s="29">
        <v>0</v>
      </c>
      <c r="F30" s="29">
        <v>1363667281.010736</v>
      </c>
      <c r="G30" s="29">
        <v>3223119869.7812328</v>
      </c>
      <c r="H30" s="29">
        <v>0</v>
      </c>
    </row>
    <row r="31" spans="1:8" ht="24" customHeight="1">
      <c r="A31" s="22" t="s">
        <v>45</v>
      </c>
      <c r="B31" s="29">
        <f t="shared" si="1"/>
        <v>9967627468.2805634</v>
      </c>
      <c r="C31" s="29">
        <v>1588592128.4664173</v>
      </c>
      <c r="D31" s="29">
        <v>128976311.09127149</v>
      </c>
      <c r="E31" s="29">
        <v>408424985.12235969</v>
      </c>
      <c r="F31" s="29">
        <v>214960518.48545247</v>
      </c>
      <c r="G31" s="29">
        <v>7626673525.1150627</v>
      </c>
      <c r="H31" s="29">
        <v>0</v>
      </c>
    </row>
    <row r="32" spans="1:8" ht="24" customHeight="1">
      <c r="A32" s="22" t="s">
        <v>46</v>
      </c>
      <c r="B32" s="29">
        <f t="shared" si="1"/>
        <v>126810032520.39464</v>
      </c>
      <c r="C32" s="29">
        <v>71005617205.2565</v>
      </c>
      <c r="D32" s="29">
        <v>25510240.003628816</v>
      </c>
      <c r="E32" s="29">
        <v>18303597202.603676</v>
      </c>
      <c r="F32" s="29">
        <v>8389042425.1933365</v>
      </c>
      <c r="G32" s="29">
        <v>29086265447.337509</v>
      </c>
      <c r="H32" s="29">
        <v>0</v>
      </c>
    </row>
    <row r="33" spans="1:8" ht="24" customHeight="1">
      <c r="A33" s="22" t="s">
        <v>47</v>
      </c>
      <c r="B33" s="29">
        <f t="shared" si="1"/>
        <v>50654850864.060593</v>
      </c>
      <c r="C33" s="29">
        <v>42790466432.994125</v>
      </c>
      <c r="D33" s="29">
        <v>359552857.41214037</v>
      </c>
      <c r="E33" s="29">
        <v>487964592.20219046</v>
      </c>
      <c r="F33" s="29">
        <v>636087879.73455048</v>
      </c>
      <c r="G33" s="29">
        <v>6380779101.7175837</v>
      </c>
      <c r="H33" s="29">
        <v>0</v>
      </c>
    </row>
    <row r="34" spans="1:8" ht="24" customHeight="1">
      <c r="A34" s="22" t="s">
        <v>48</v>
      </c>
      <c r="B34" s="29">
        <f t="shared" si="1"/>
        <v>89934424608.530075</v>
      </c>
      <c r="C34" s="29">
        <v>3003678482.1139641</v>
      </c>
      <c r="D34" s="29">
        <v>273304289.44896495</v>
      </c>
      <c r="E34" s="29">
        <v>182202859.63264331</v>
      </c>
      <c r="F34" s="29">
        <v>0</v>
      </c>
      <c r="G34" s="29">
        <v>86475238977.334503</v>
      </c>
      <c r="H34" s="29">
        <v>0</v>
      </c>
    </row>
    <row r="35" spans="1:8" ht="24" customHeight="1">
      <c r="A35" s="22" t="s">
        <v>49</v>
      </c>
      <c r="B35" s="29">
        <f t="shared" si="1"/>
        <v>45607290718.618752</v>
      </c>
      <c r="C35" s="29">
        <v>5758490966.9623671</v>
      </c>
      <c r="D35" s="29">
        <v>0</v>
      </c>
      <c r="E35" s="29">
        <v>0</v>
      </c>
      <c r="F35" s="29">
        <v>40147262.956530593</v>
      </c>
      <c r="G35" s="29">
        <v>39808652488.699852</v>
      </c>
      <c r="H35" s="29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workbookViewId="0">
      <selection activeCell="A3" sqref="A1:A1048576"/>
    </sheetView>
  </sheetViews>
  <sheetFormatPr defaultColWidth="9.140625" defaultRowHeight="24" customHeight="1"/>
  <cols>
    <col min="1" max="1" width="23.5703125" style="24" customWidth="1"/>
    <col min="2" max="12" width="20.7109375" style="9" customWidth="1"/>
    <col min="13" max="13" width="13.85546875" style="9" customWidth="1"/>
    <col min="14" max="14" width="12" style="9" bestFit="1" customWidth="1"/>
    <col min="15" max="15" width="21.855468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1.85546875" style="9" bestFit="1" customWidth="1"/>
    <col min="26" max="26" width="21.855468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12" style="9" bestFit="1" customWidth="1"/>
    <col min="32" max="32" width="21.85546875" style="9" bestFit="1" customWidth="1"/>
    <col min="33" max="33" width="13.85546875" style="9" bestFit="1" customWidth="1"/>
    <col min="34" max="34" width="12" style="9" bestFit="1" customWidth="1"/>
    <col min="35" max="35" width="21.85546875" style="9" bestFit="1" customWidth="1"/>
    <col min="36" max="36" width="13.85546875" style="9" bestFit="1" customWidth="1"/>
    <col min="37" max="37" width="12" style="9" bestFit="1" customWidth="1"/>
    <col min="38" max="38" width="21.85546875" style="9" bestFit="1" customWidth="1"/>
    <col min="39" max="39" width="13.85546875" style="9" bestFit="1" customWidth="1"/>
    <col min="40" max="40" width="12" style="9" bestFit="1" customWidth="1"/>
    <col min="41" max="41" width="21.85546875" style="9" bestFit="1" customWidth="1"/>
    <col min="42" max="42" width="12.85546875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1.85546875" style="9" bestFit="1" customWidth="1"/>
    <col min="48" max="48" width="10" style="9" bestFit="1" customWidth="1"/>
    <col min="49" max="49" width="21.85546875" style="9" bestFit="1" customWidth="1"/>
    <col min="50" max="50" width="9.140625" style="9"/>
    <col min="51" max="51" width="12.140625" style="9" bestFit="1" customWidth="1"/>
    <col min="52" max="52" width="11.28515625" style="9" bestFit="1" customWidth="1"/>
    <col min="53" max="16384" width="9.140625" style="9"/>
  </cols>
  <sheetData>
    <row r="1" spans="1:12" ht="24" customHeight="1">
      <c r="A1" s="8" t="s">
        <v>18</v>
      </c>
      <c r="B1" s="8"/>
    </row>
    <row r="2" spans="1:12" s="24" customFormat="1" ht="33.75" customHeight="1">
      <c r="A2" s="10" t="s">
        <v>161</v>
      </c>
      <c r="B2" s="10"/>
      <c r="C2" s="10"/>
      <c r="D2" s="10"/>
      <c r="E2" s="10"/>
      <c r="F2" s="36"/>
      <c r="G2" s="36"/>
      <c r="H2" s="36"/>
      <c r="I2" s="36"/>
      <c r="J2" s="36"/>
      <c r="K2" s="36"/>
      <c r="L2" s="36"/>
    </row>
    <row r="3" spans="1:12" ht="58.5" customHeight="1">
      <c r="A3" s="21" t="s">
        <v>17</v>
      </c>
      <c r="B3" s="21" t="s">
        <v>0</v>
      </c>
      <c r="C3" s="39" t="s">
        <v>130</v>
      </c>
      <c r="D3" s="39" t="s">
        <v>131</v>
      </c>
      <c r="E3" s="39" t="s">
        <v>132</v>
      </c>
      <c r="F3" s="39" t="s">
        <v>133</v>
      </c>
      <c r="G3" s="39" t="s">
        <v>134</v>
      </c>
      <c r="H3" s="39" t="s">
        <v>135</v>
      </c>
      <c r="I3" s="39" t="s">
        <v>136</v>
      </c>
      <c r="J3" s="39" t="s">
        <v>137</v>
      </c>
      <c r="K3" s="39" t="s">
        <v>138</v>
      </c>
      <c r="L3" s="21" t="s">
        <v>139</v>
      </c>
    </row>
    <row r="4" spans="1:12" ht="24" customHeight="1">
      <c r="A4" s="12" t="s">
        <v>19</v>
      </c>
      <c r="B4" s="28">
        <f t="shared" ref="B4:L4" si="0">SUM(B5:B35)</f>
        <v>2214369911003.3984</v>
      </c>
      <c r="C4" s="28">
        <f t="shared" si="0"/>
        <v>800694592143.67078</v>
      </c>
      <c r="D4" s="28">
        <f t="shared" si="0"/>
        <v>117111706597.9814</v>
      </c>
      <c r="E4" s="28">
        <f t="shared" si="0"/>
        <v>251768914467.81998</v>
      </c>
      <c r="F4" s="28">
        <f t="shared" si="0"/>
        <v>763930599281.82874</v>
      </c>
      <c r="G4" s="28">
        <f t="shared" si="0"/>
        <v>29061924493.12534</v>
      </c>
      <c r="H4" s="28">
        <f t="shared" si="0"/>
        <v>105440580226.22186</v>
      </c>
      <c r="I4" s="28">
        <f t="shared" si="0"/>
        <v>55374295012.756683</v>
      </c>
      <c r="J4" s="28">
        <f t="shared" si="0"/>
        <v>34487937013.159294</v>
      </c>
      <c r="K4" s="28">
        <f t="shared" si="0"/>
        <v>19590120182.79586</v>
      </c>
      <c r="L4" s="28">
        <f t="shared" si="0"/>
        <v>36909241584.038261</v>
      </c>
    </row>
    <row r="5" spans="1:12" ht="24" customHeight="1">
      <c r="A5" s="22" t="s">
        <v>20</v>
      </c>
      <c r="B5" s="29">
        <f>SUM(C5:L5)</f>
        <v>71983556917.450714</v>
      </c>
      <c r="C5" s="29">
        <v>684741685.77975953</v>
      </c>
      <c r="D5" s="29">
        <v>678787410.2512399</v>
      </c>
      <c r="E5" s="29">
        <v>16008069758.425072</v>
      </c>
      <c r="F5" s="29">
        <v>43609947415.141762</v>
      </c>
      <c r="G5" s="29">
        <v>877064785.35094416</v>
      </c>
      <c r="H5" s="29">
        <v>5792545070.383337</v>
      </c>
      <c r="I5" s="29">
        <v>2581459051.2901626</v>
      </c>
      <c r="J5" s="29">
        <v>615223226.51858366</v>
      </c>
      <c r="K5" s="29">
        <v>221141793.12921974</v>
      </c>
      <c r="L5" s="29">
        <v>914576721.18061793</v>
      </c>
    </row>
    <row r="6" spans="1:12" ht="24" customHeight="1">
      <c r="A6" s="22" t="s">
        <v>21</v>
      </c>
      <c r="B6" s="29">
        <f t="shared" ref="B6:B35" si="1">SUM(C6:L6)</f>
        <v>15140722887.773817</v>
      </c>
      <c r="C6" s="29">
        <v>1106485135.1236458</v>
      </c>
      <c r="D6" s="29">
        <v>2699442183.1033778</v>
      </c>
      <c r="E6" s="29">
        <v>1888655661.6765676</v>
      </c>
      <c r="F6" s="29">
        <v>4960105778.140481</v>
      </c>
      <c r="G6" s="29">
        <v>475979381.40232688</v>
      </c>
      <c r="H6" s="29">
        <v>1434615209.6775544</v>
      </c>
      <c r="I6" s="29">
        <v>1940164452.4495647</v>
      </c>
      <c r="J6" s="29">
        <v>284252215.74728137</v>
      </c>
      <c r="K6" s="29">
        <v>351022870.45301867</v>
      </c>
      <c r="L6" s="29">
        <v>0</v>
      </c>
    </row>
    <row r="7" spans="1:12" ht="24" customHeight="1">
      <c r="A7" s="22" t="s">
        <v>22</v>
      </c>
      <c r="B7" s="29">
        <f t="shared" si="1"/>
        <v>29281040190.023125</v>
      </c>
      <c r="C7" s="29">
        <v>2338070127.1788754</v>
      </c>
      <c r="D7" s="29">
        <v>8332566270.5878534</v>
      </c>
      <c r="E7" s="29">
        <v>5601465162.4007463</v>
      </c>
      <c r="F7" s="29">
        <v>12208718268.326492</v>
      </c>
      <c r="G7" s="29">
        <v>4642098.2008845974</v>
      </c>
      <c r="H7" s="29">
        <v>648036908.84348977</v>
      </c>
      <c r="I7" s="29">
        <v>140810312.09349948</v>
      </c>
      <c r="J7" s="29">
        <v>6731042.3912826665</v>
      </c>
      <c r="K7" s="29">
        <v>0</v>
      </c>
      <c r="L7" s="29">
        <v>0</v>
      </c>
    </row>
    <row r="8" spans="1:12" ht="24" customHeight="1">
      <c r="A8" s="22" t="s">
        <v>23</v>
      </c>
      <c r="B8" s="29">
        <f t="shared" si="1"/>
        <v>75372012211.782776</v>
      </c>
      <c r="C8" s="29">
        <v>1169878347.2543459</v>
      </c>
      <c r="D8" s="29">
        <v>6202037587.6288204</v>
      </c>
      <c r="E8" s="29">
        <v>17680174756.846104</v>
      </c>
      <c r="F8" s="29">
        <v>10551439658.48337</v>
      </c>
      <c r="G8" s="29">
        <v>3101647991.1154652</v>
      </c>
      <c r="H8" s="29">
        <v>16204703933.196323</v>
      </c>
      <c r="I8" s="29">
        <v>8880722533.405117</v>
      </c>
      <c r="J8" s="29">
        <v>2625108658.6343369</v>
      </c>
      <c r="K8" s="29">
        <v>1380559978.8174076</v>
      </c>
      <c r="L8" s="29">
        <v>7575738766.4014854</v>
      </c>
    </row>
    <row r="9" spans="1:12" ht="24" customHeight="1">
      <c r="A9" s="22" t="s">
        <v>24</v>
      </c>
      <c r="B9" s="29">
        <f t="shared" si="1"/>
        <v>11460506671.948339</v>
      </c>
      <c r="C9" s="29">
        <v>0</v>
      </c>
      <c r="D9" s="29">
        <v>1816652786.4283137</v>
      </c>
      <c r="E9" s="29">
        <v>1215904502.9163299</v>
      </c>
      <c r="F9" s="29">
        <v>3453857863.4772291</v>
      </c>
      <c r="G9" s="29">
        <v>1000875456.2027496</v>
      </c>
      <c r="H9" s="29">
        <v>1934547287.9475577</v>
      </c>
      <c r="I9" s="29">
        <v>817427071.45970321</v>
      </c>
      <c r="J9" s="29">
        <v>1221241703.5164573</v>
      </c>
      <c r="K9" s="29">
        <v>0</v>
      </c>
      <c r="L9" s="29">
        <v>0</v>
      </c>
    </row>
    <row r="10" spans="1:12" ht="24" customHeight="1">
      <c r="A10" s="22" t="s">
        <v>25</v>
      </c>
      <c r="B10" s="29">
        <f t="shared" si="1"/>
        <v>15884828808.404299</v>
      </c>
      <c r="C10" s="29">
        <v>0</v>
      </c>
      <c r="D10" s="29">
        <v>992666927.30145061</v>
      </c>
      <c r="E10" s="29">
        <v>43159431.621802203</v>
      </c>
      <c r="F10" s="29">
        <v>14231822577.289274</v>
      </c>
      <c r="G10" s="29">
        <v>26974644.763626378</v>
      </c>
      <c r="H10" s="29">
        <v>173716712.27775383</v>
      </c>
      <c r="I10" s="29">
        <v>67976104.80433847</v>
      </c>
      <c r="J10" s="29">
        <v>320458779.79188138</v>
      </c>
      <c r="K10" s="29">
        <v>2157971.5810901099</v>
      </c>
      <c r="L10" s="29">
        <v>25895658.973081321</v>
      </c>
    </row>
    <row r="11" spans="1:12" ht="24" customHeight="1">
      <c r="A11" s="22" t="s">
        <v>26</v>
      </c>
      <c r="B11" s="29">
        <f t="shared" si="1"/>
        <v>38848142489.310188</v>
      </c>
      <c r="C11" s="29">
        <v>12865257.032109367</v>
      </c>
      <c r="D11" s="29">
        <v>3756655053.3759356</v>
      </c>
      <c r="E11" s="29">
        <v>17997249452.475258</v>
      </c>
      <c r="F11" s="29">
        <v>11437213501.545227</v>
      </c>
      <c r="G11" s="29">
        <v>410401699.32428885</v>
      </c>
      <c r="H11" s="29">
        <v>1487866975.7634485</v>
      </c>
      <c r="I11" s="29">
        <v>922438929.20224178</v>
      </c>
      <c r="J11" s="29">
        <v>1205172457.3196807</v>
      </c>
      <c r="K11" s="29">
        <v>364028656.2621538</v>
      </c>
      <c r="L11" s="29">
        <v>1254250507.0098507</v>
      </c>
    </row>
    <row r="12" spans="1:12" ht="24" customHeight="1">
      <c r="A12" s="22" t="s">
        <v>27</v>
      </c>
      <c r="B12" s="29">
        <f t="shared" si="1"/>
        <v>35407730193.090935</v>
      </c>
      <c r="C12" s="29">
        <v>96468812.598366082</v>
      </c>
      <c r="D12" s="29">
        <v>4879290995.1068316</v>
      </c>
      <c r="E12" s="29">
        <v>14436811670.641796</v>
      </c>
      <c r="F12" s="29">
        <v>284329131.86886847</v>
      </c>
      <c r="G12" s="29">
        <v>1677156002.7759304</v>
      </c>
      <c r="H12" s="29">
        <v>8057176774.3340597</v>
      </c>
      <c r="I12" s="29">
        <v>3266230902.343627</v>
      </c>
      <c r="J12" s="29">
        <v>2550838497.3378482</v>
      </c>
      <c r="K12" s="29">
        <v>118808958.67377716</v>
      </c>
      <c r="L12" s="29">
        <v>40618447.409838349</v>
      </c>
    </row>
    <row r="13" spans="1:12" ht="24" customHeight="1">
      <c r="A13" s="22" t="s">
        <v>58</v>
      </c>
      <c r="B13" s="29">
        <f t="shared" si="1"/>
        <v>3544561633.2458715</v>
      </c>
      <c r="C13" s="29">
        <v>0</v>
      </c>
      <c r="D13" s="29">
        <v>0</v>
      </c>
      <c r="E13" s="29">
        <v>1626656343.9283941</v>
      </c>
      <c r="F13" s="29">
        <v>1549196518.0270417</v>
      </c>
      <c r="G13" s="29">
        <v>28660135.583500277</v>
      </c>
      <c r="H13" s="29">
        <v>259490416.76952952</v>
      </c>
      <c r="I13" s="29">
        <v>0</v>
      </c>
      <c r="J13" s="29">
        <v>46475895.540811256</v>
      </c>
      <c r="K13" s="29">
        <v>3098393.0360540841</v>
      </c>
      <c r="L13" s="29">
        <v>30983930.360540841</v>
      </c>
    </row>
    <row r="14" spans="1:12" ht="24" customHeight="1">
      <c r="A14" s="22" t="s">
        <v>28</v>
      </c>
      <c r="B14" s="29">
        <f t="shared" si="1"/>
        <v>8594269477.018095</v>
      </c>
      <c r="C14" s="29">
        <v>40048862.802225381</v>
      </c>
      <c r="D14" s="29">
        <v>3317561202.4005623</v>
      </c>
      <c r="E14" s="29">
        <v>1082401697.3574426</v>
      </c>
      <c r="F14" s="29">
        <v>3647693720.0945811</v>
      </c>
      <c r="G14" s="29">
        <v>0</v>
      </c>
      <c r="H14" s="29">
        <v>355027756.7332412</v>
      </c>
      <c r="I14" s="29">
        <v>73603315.420306101</v>
      </c>
      <c r="J14" s="29">
        <v>77932922.20973587</v>
      </c>
      <c r="K14" s="29">
        <v>0</v>
      </c>
      <c r="L14" s="29">
        <v>0</v>
      </c>
    </row>
    <row r="15" spans="1:12" ht="24" customHeight="1">
      <c r="A15" s="22" t="s">
        <v>29</v>
      </c>
      <c r="B15" s="29">
        <f t="shared" si="1"/>
        <v>240498345595.91971</v>
      </c>
      <c r="C15" s="29">
        <v>761105566.83922434</v>
      </c>
      <c r="D15" s="29">
        <v>19334128771.691097</v>
      </c>
      <c r="E15" s="29">
        <v>9551874863.8322659</v>
      </c>
      <c r="F15" s="29">
        <v>188575015170.716</v>
      </c>
      <c r="G15" s="29">
        <v>1584911569.6872556</v>
      </c>
      <c r="H15" s="29">
        <v>9482373442.215744</v>
      </c>
      <c r="I15" s="29">
        <v>4605955387.3721991</v>
      </c>
      <c r="J15" s="29">
        <v>2850644790.0396304</v>
      </c>
      <c r="K15" s="29">
        <v>2958883480.096396</v>
      </c>
      <c r="L15" s="29">
        <v>793452553.42989135</v>
      </c>
    </row>
    <row r="16" spans="1:12" ht="24" customHeight="1">
      <c r="A16" s="22" t="s">
        <v>30</v>
      </c>
      <c r="B16" s="29">
        <f t="shared" si="1"/>
        <v>5652566005.7750912</v>
      </c>
      <c r="C16" s="29">
        <v>0</v>
      </c>
      <c r="D16" s="29">
        <v>250920393.47831625</v>
      </c>
      <c r="E16" s="29">
        <v>1003681573.913265</v>
      </c>
      <c r="F16" s="29">
        <v>3640806732.6548209</v>
      </c>
      <c r="G16" s="29">
        <v>80294525.913061202</v>
      </c>
      <c r="H16" s="29">
        <v>405969123.01643741</v>
      </c>
      <c r="I16" s="29">
        <v>56607640.768708147</v>
      </c>
      <c r="J16" s="29">
        <v>7025771.0173928551</v>
      </c>
      <c r="K16" s="29">
        <v>0</v>
      </c>
      <c r="L16" s="29">
        <v>207260245.01308921</v>
      </c>
    </row>
    <row r="17" spans="1:12" ht="24" customHeight="1">
      <c r="A17" s="22" t="s">
        <v>31</v>
      </c>
      <c r="B17" s="29">
        <f t="shared" si="1"/>
        <v>1012325732992.416</v>
      </c>
      <c r="C17" s="29">
        <v>733907815966.23608</v>
      </c>
      <c r="D17" s="29">
        <v>15970958715.637918</v>
      </c>
      <c r="E17" s="29">
        <v>86535310663.978714</v>
      </c>
      <c r="F17" s="29">
        <v>83591730993.54776</v>
      </c>
      <c r="G17" s="29">
        <v>11495531287.244671</v>
      </c>
      <c r="H17" s="29">
        <v>18081290317.144356</v>
      </c>
      <c r="I17" s="29">
        <v>15177667701.735954</v>
      </c>
      <c r="J17" s="29">
        <v>15881536546.67499</v>
      </c>
      <c r="K17" s="29">
        <v>12063486457.912205</v>
      </c>
      <c r="L17" s="29">
        <v>19620404342.303181</v>
      </c>
    </row>
    <row r="18" spans="1:12" ht="24" customHeight="1">
      <c r="A18" s="22" t="s">
        <v>32</v>
      </c>
      <c r="B18" s="29">
        <f t="shared" si="1"/>
        <v>61419802524.91774</v>
      </c>
      <c r="C18" s="29">
        <v>12773150846.445297</v>
      </c>
      <c r="D18" s="29">
        <v>1202529219.8303204</v>
      </c>
      <c r="E18" s="29">
        <v>1855330796.3096371</v>
      </c>
      <c r="F18" s="29">
        <v>42102073251.416626</v>
      </c>
      <c r="G18" s="29">
        <v>132621793.95842962</v>
      </c>
      <c r="H18" s="29">
        <v>1697646454.0434604</v>
      </c>
      <c r="I18" s="29">
        <v>753699504.3526988</v>
      </c>
      <c r="J18" s="29">
        <v>204429967.37115446</v>
      </c>
      <c r="K18" s="29">
        <v>28340125.856087722</v>
      </c>
      <c r="L18" s="29">
        <v>669980565.33403563</v>
      </c>
    </row>
    <row r="19" spans="1:12" ht="24" customHeight="1">
      <c r="A19" s="22" t="s">
        <v>33</v>
      </c>
      <c r="B19" s="29">
        <f t="shared" si="1"/>
        <v>10092429239.506977</v>
      </c>
      <c r="C19" s="29">
        <v>376255110.67705405</v>
      </c>
      <c r="D19" s="29">
        <v>2266495481.4550457</v>
      </c>
      <c r="E19" s="29">
        <v>952585057.42313528</v>
      </c>
      <c r="F19" s="29">
        <v>1906098064.0832431</v>
      </c>
      <c r="G19" s="29">
        <v>18887462.345458716</v>
      </c>
      <c r="H19" s="29">
        <v>1538917584.1473749</v>
      </c>
      <c r="I19" s="29">
        <v>1479491402.9579282</v>
      </c>
      <c r="J19" s="29">
        <v>295629845.40717989</v>
      </c>
      <c r="K19" s="29">
        <v>11496716.210279219</v>
      </c>
      <c r="L19" s="29">
        <v>1246572514.8002751</v>
      </c>
    </row>
    <row r="20" spans="1:12" ht="24" customHeight="1">
      <c r="A20" s="22" t="s">
        <v>34</v>
      </c>
      <c r="B20" s="29">
        <f t="shared" si="1"/>
        <v>44764681089.716042</v>
      </c>
      <c r="C20" s="29">
        <v>1803382281.6776488</v>
      </c>
      <c r="D20" s="29">
        <v>1672820668.5245159</v>
      </c>
      <c r="E20" s="29">
        <v>0</v>
      </c>
      <c r="F20" s="29">
        <v>37983637306.575203</v>
      </c>
      <c r="G20" s="29">
        <v>122401512.33106214</v>
      </c>
      <c r="H20" s="29">
        <v>2448030246.6212425</v>
      </c>
      <c r="I20" s="29">
        <v>497766150.14631933</v>
      </c>
      <c r="J20" s="29">
        <v>236642923.84005344</v>
      </c>
      <c r="K20" s="29">
        <v>0</v>
      </c>
      <c r="L20" s="29">
        <v>0</v>
      </c>
    </row>
    <row r="21" spans="1:12" ht="24" customHeight="1">
      <c r="A21" s="22" t="s">
        <v>35</v>
      </c>
      <c r="B21" s="29">
        <f t="shared" si="1"/>
        <v>47827338085.734581</v>
      </c>
      <c r="C21" s="29">
        <v>2632843651.5205331</v>
      </c>
      <c r="D21" s="29">
        <v>13885575815.623669</v>
      </c>
      <c r="E21" s="29">
        <v>3237602522.6805344</v>
      </c>
      <c r="F21" s="29">
        <v>11211426829.163931</v>
      </c>
      <c r="G21" s="29">
        <v>1130324948.0215833</v>
      </c>
      <c r="H21" s="29">
        <v>9111838023.3153629</v>
      </c>
      <c r="I21" s="29">
        <v>2528837412.4649816</v>
      </c>
      <c r="J21" s="29">
        <v>1654962133.8860867</v>
      </c>
      <c r="K21" s="29">
        <v>731567486.23078012</v>
      </c>
      <c r="L21" s="29">
        <v>1702359262.8271165</v>
      </c>
    </row>
    <row r="22" spans="1:12" ht="24" customHeight="1">
      <c r="A22" s="22" t="s">
        <v>36</v>
      </c>
      <c r="B22" s="29">
        <f t="shared" si="1"/>
        <v>408414350.72801948</v>
      </c>
      <c r="C22" s="29">
        <v>0</v>
      </c>
      <c r="D22" s="29">
        <v>0</v>
      </c>
      <c r="E22" s="29">
        <v>0</v>
      </c>
      <c r="F22" s="29">
        <v>0</v>
      </c>
      <c r="G22" s="29">
        <v>5404675.7021952784</v>
      </c>
      <c r="H22" s="29">
        <v>0</v>
      </c>
      <c r="I22" s="29">
        <v>319049326.06211078</v>
      </c>
      <c r="J22" s="29">
        <v>83960348.963713378</v>
      </c>
      <c r="K22" s="29">
        <v>0</v>
      </c>
      <c r="L22" s="29">
        <v>0</v>
      </c>
    </row>
    <row r="23" spans="1:12" ht="24" customHeight="1">
      <c r="A23" s="22" t="s">
        <v>37</v>
      </c>
      <c r="B23" s="29">
        <f t="shared" si="1"/>
        <v>6044229478.1982632</v>
      </c>
      <c r="C23" s="29">
        <v>201474315.93994215</v>
      </c>
      <c r="D23" s="29">
        <v>0</v>
      </c>
      <c r="E23" s="29">
        <v>3032446755.3011799</v>
      </c>
      <c r="F23" s="29">
        <v>1911422997.3789382</v>
      </c>
      <c r="G23" s="29">
        <v>0</v>
      </c>
      <c r="H23" s="29">
        <v>754237182.74952686</v>
      </c>
      <c r="I23" s="29">
        <v>0</v>
      </c>
      <c r="J23" s="29">
        <v>144648226.8286764</v>
      </c>
      <c r="K23" s="29">
        <v>0</v>
      </c>
      <c r="L23" s="29">
        <v>0</v>
      </c>
    </row>
    <row r="24" spans="1:12" ht="24" customHeight="1">
      <c r="A24" s="22" t="s">
        <v>38</v>
      </c>
      <c r="B24" s="29">
        <f t="shared" si="1"/>
        <v>58241823838.49482</v>
      </c>
      <c r="C24" s="29">
        <v>8828475463.1507053</v>
      </c>
      <c r="D24" s="29">
        <v>1398607339.3658376</v>
      </c>
      <c r="E24" s="29">
        <v>2710796393.3268461</v>
      </c>
      <c r="F24" s="29">
        <v>43539016249.274811</v>
      </c>
      <c r="G24" s="29">
        <v>13659051.594282554</v>
      </c>
      <c r="H24" s="29">
        <v>850643705.44085824</v>
      </c>
      <c r="I24" s="29">
        <v>596764273.18252146</v>
      </c>
      <c r="J24" s="29">
        <v>134699262.64515567</v>
      </c>
      <c r="K24" s="29">
        <v>114525894.13667682</v>
      </c>
      <c r="L24" s="29">
        <v>54636206.377130218</v>
      </c>
    </row>
    <row r="25" spans="1:12" ht="24" customHeight="1">
      <c r="A25" s="22" t="s">
        <v>39</v>
      </c>
      <c r="B25" s="29">
        <f t="shared" si="1"/>
        <v>38895197654.916862</v>
      </c>
      <c r="C25" s="29">
        <v>275716555.86217141</v>
      </c>
      <c r="D25" s="29">
        <v>0</v>
      </c>
      <c r="E25" s="29">
        <v>11059949219.549229</v>
      </c>
      <c r="F25" s="29">
        <v>17348633217.086414</v>
      </c>
      <c r="G25" s="29">
        <v>583893358.72655582</v>
      </c>
      <c r="H25" s="29">
        <v>4690310148.1631517</v>
      </c>
      <c r="I25" s="29">
        <v>3350836100.1802626</v>
      </c>
      <c r="J25" s="29">
        <v>1211979583.8537154</v>
      </c>
      <c r="K25" s="29">
        <v>61009620.871629432</v>
      </c>
      <c r="L25" s="29">
        <v>312869850.62374061</v>
      </c>
    </row>
    <row r="26" spans="1:12" ht="24" customHeight="1">
      <c r="A26" s="22" t="s">
        <v>40</v>
      </c>
      <c r="B26" s="29">
        <f>SUM(C26:L26)</f>
        <v>19234346215.821007</v>
      </c>
      <c r="C26" s="29">
        <v>13339523178.418869</v>
      </c>
      <c r="D26" s="29">
        <v>2802587779.4655018</v>
      </c>
      <c r="E26" s="29">
        <v>899942075.8505888</v>
      </c>
      <c r="F26" s="29">
        <v>513807759.56867528</v>
      </c>
      <c r="G26" s="29">
        <v>73050933.566392049</v>
      </c>
      <c r="H26" s="29">
        <v>1172882985.7063124</v>
      </c>
      <c r="I26" s="29">
        <v>118611003.81395259</v>
      </c>
      <c r="J26" s="29">
        <v>158241178.34929544</v>
      </c>
      <c r="K26" s="29">
        <v>0</v>
      </c>
      <c r="L26" s="29">
        <v>155699321.08141676</v>
      </c>
    </row>
    <row r="27" spans="1:12" ht="24" customHeight="1">
      <c r="A27" s="22" t="s">
        <v>41</v>
      </c>
      <c r="B27" s="29">
        <f>SUM(C27:L27)</f>
        <v>1060315979.523944</v>
      </c>
      <c r="C27" s="29">
        <v>449649345.11314267</v>
      </c>
      <c r="D27" s="29">
        <v>0</v>
      </c>
      <c r="E27" s="29">
        <v>0</v>
      </c>
      <c r="F27" s="29">
        <v>256942482.92179582</v>
      </c>
      <c r="G27" s="29">
        <v>32117810.365224473</v>
      </c>
      <c r="H27" s="29">
        <v>283600265.52493215</v>
      </c>
      <c r="I27" s="29">
        <v>25694248.292179581</v>
      </c>
      <c r="J27" s="29">
        <v>8029452.5913061192</v>
      </c>
      <c r="K27" s="29">
        <v>0</v>
      </c>
      <c r="L27" s="29">
        <v>4282374.7153632641</v>
      </c>
    </row>
    <row r="28" spans="1:12" ht="24" customHeight="1">
      <c r="A28" s="22" t="s">
        <v>42</v>
      </c>
      <c r="B28" s="29">
        <f t="shared" si="1"/>
        <v>14503308246.522514</v>
      </c>
      <c r="C28" s="29">
        <v>576600950.96670949</v>
      </c>
      <c r="D28" s="29">
        <v>1086949728.0341921</v>
      </c>
      <c r="E28" s="29">
        <v>822976222.65445971</v>
      </c>
      <c r="F28" s="29">
        <v>10175919834.834387</v>
      </c>
      <c r="G28" s="29">
        <v>299256238.61512798</v>
      </c>
      <c r="H28" s="29">
        <v>471218586.85825169</v>
      </c>
      <c r="I28" s="29">
        <v>431674320.5621506</v>
      </c>
      <c r="J28" s="29">
        <v>4658355.9772893945</v>
      </c>
      <c r="K28" s="29">
        <v>38819633.144078285</v>
      </c>
      <c r="L28" s="29">
        <v>595234374.87586713</v>
      </c>
    </row>
    <row r="29" spans="1:12" ht="24" customHeight="1">
      <c r="A29" s="22" t="s">
        <v>43</v>
      </c>
      <c r="B29" s="29">
        <f t="shared" si="1"/>
        <v>17230881911.636936</v>
      </c>
      <c r="C29" s="29">
        <v>0</v>
      </c>
      <c r="D29" s="29">
        <v>2295832054.8802686</v>
      </c>
      <c r="E29" s="29">
        <v>2244084144.3865771</v>
      </c>
      <c r="F29" s="29">
        <v>2411553110.3855762</v>
      </c>
      <c r="G29" s="29">
        <v>372339334.40443957</v>
      </c>
      <c r="H29" s="29">
        <v>8417157700.075655</v>
      </c>
      <c r="I29" s="29">
        <v>207661517.83875793</v>
      </c>
      <c r="J29" s="29">
        <v>729606461.86896932</v>
      </c>
      <c r="K29" s="29">
        <v>44658390.933066219</v>
      </c>
      <c r="L29" s="29">
        <v>507989196.86362827</v>
      </c>
    </row>
    <row r="30" spans="1:12" ht="24" customHeight="1">
      <c r="A30" s="22" t="s">
        <v>44</v>
      </c>
      <c r="B30" s="29">
        <f t="shared" si="1"/>
        <v>7678900133.6370993</v>
      </c>
      <c r="C30" s="29">
        <v>1546108028.3568437</v>
      </c>
      <c r="D30" s="29">
        <v>1396650918.9490156</v>
      </c>
      <c r="E30" s="29">
        <v>1309038130.6754608</v>
      </c>
      <c r="F30" s="29">
        <v>1030738685.5712291</v>
      </c>
      <c r="G30" s="29">
        <v>175225576.54710895</v>
      </c>
      <c r="H30" s="29">
        <v>1616198258.9756868</v>
      </c>
      <c r="I30" s="29">
        <v>278093297.36711758</v>
      </c>
      <c r="J30" s="29">
        <v>30922160.567136873</v>
      </c>
      <c r="K30" s="29">
        <v>295925076.62749988</v>
      </c>
      <c r="L30" s="29">
        <v>0</v>
      </c>
    </row>
    <row r="31" spans="1:12" ht="24" customHeight="1">
      <c r="A31" s="22" t="s">
        <v>45</v>
      </c>
      <c r="B31" s="29">
        <f t="shared" si="1"/>
        <v>9967627468.2805653</v>
      </c>
      <c r="C31" s="29">
        <v>268700648.10681558</v>
      </c>
      <c r="D31" s="29">
        <v>1049007330.2090081</v>
      </c>
      <c r="E31" s="29">
        <v>702920895.44742966</v>
      </c>
      <c r="F31" s="29">
        <v>5964147379.0967255</v>
      </c>
      <c r="G31" s="29">
        <v>13972433.70155441</v>
      </c>
      <c r="H31" s="29">
        <v>925211567.61323595</v>
      </c>
      <c r="I31" s="29">
        <v>365432881.42526925</v>
      </c>
      <c r="J31" s="29">
        <v>39767695.919808716</v>
      </c>
      <c r="K31" s="29">
        <v>75236181.469908372</v>
      </c>
      <c r="L31" s="29">
        <v>563230455.29080892</v>
      </c>
    </row>
    <row r="32" spans="1:12" ht="24" customHeight="1">
      <c r="A32" s="22" t="s">
        <v>46</v>
      </c>
      <c r="B32" s="29">
        <f t="shared" si="1"/>
        <v>126810032520.39464</v>
      </c>
      <c r="C32" s="29">
        <v>8622461121.2265396</v>
      </c>
      <c r="D32" s="29">
        <v>3954087200.5624666</v>
      </c>
      <c r="E32" s="29">
        <v>44526848414.333916</v>
      </c>
      <c r="F32" s="29">
        <v>58737327608.355354</v>
      </c>
      <c r="G32" s="29">
        <v>4265312128.6067386</v>
      </c>
      <c r="H32" s="29">
        <v>2538396431.5610852</v>
      </c>
      <c r="I32" s="29">
        <v>3497686047.6815434</v>
      </c>
      <c r="J32" s="29">
        <v>287810992.01294094</v>
      </c>
      <c r="K32" s="29">
        <v>299745320.0426386</v>
      </c>
      <c r="L32" s="29">
        <v>80357256.01143077</v>
      </c>
    </row>
    <row r="33" spans="1:12" ht="24" customHeight="1">
      <c r="A33" s="22" t="s">
        <v>47</v>
      </c>
      <c r="B33" s="29">
        <f t="shared" si="1"/>
        <v>50654850864.060616</v>
      </c>
      <c r="C33" s="29">
        <v>3697660882.5318737</v>
      </c>
      <c r="D33" s="29">
        <v>11325915008.482422</v>
      </c>
      <c r="E33" s="29">
        <v>1021323084.1047008</v>
      </c>
      <c r="F33" s="29">
        <v>29941288123.824833</v>
      </c>
      <c r="G33" s="29">
        <v>667621605.02394676</v>
      </c>
      <c r="H33" s="29">
        <v>1102728804.756192</v>
      </c>
      <c r="I33" s="29">
        <v>1477302572.127593</v>
      </c>
      <c r="J33" s="29">
        <v>1388907849.5115328</v>
      </c>
      <c r="K33" s="29">
        <v>32102933.69751253</v>
      </c>
      <c r="L33" s="29">
        <v>0</v>
      </c>
    </row>
    <row r="34" spans="1:12" ht="24" customHeight="1">
      <c r="A34" s="22" t="s">
        <v>48</v>
      </c>
      <c r="B34" s="29">
        <f t="shared" si="1"/>
        <v>89934424608.530075</v>
      </c>
      <c r="C34" s="29">
        <v>113876787.27040207</v>
      </c>
      <c r="D34" s="29">
        <v>0</v>
      </c>
      <c r="E34" s="29">
        <v>2721655215.76261</v>
      </c>
      <c r="F34" s="29">
        <v>83399292961.894943</v>
      </c>
      <c r="G34" s="29">
        <v>118060759.79418983</v>
      </c>
      <c r="H34" s="29">
        <v>2044109789.0528932</v>
      </c>
      <c r="I34" s="29">
        <v>732912361.73158157</v>
      </c>
      <c r="J34" s="29">
        <v>69464840.234945267</v>
      </c>
      <c r="K34" s="29">
        <v>182202859.63264331</v>
      </c>
      <c r="L34" s="29">
        <v>552849033.15588582</v>
      </c>
    </row>
    <row r="35" spans="1:12" ht="24" customHeight="1">
      <c r="A35" s="22" t="s">
        <v>49</v>
      </c>
      <c r="B35" s="29">
        <f t="shared" si="1"/>
        <v>45607290718.618752</v>
      </c>
      <c r="C35" s="29">
        <v>5071233215.561759</v>
      </c>
      <c r="D35" s="29">
        <v>4542979755.6074095</v>
      </c>
      <c r="E35" s="29">
        <v>0</v>
      </c>
      <c r="F35" s="29">
        <v>33755396091.082951</v>
      </c>
      <c r="G35" s="29">
        <v>273635292.25635326</v>
      </c>
      <c r="H35" s="29">
        <v>1460092563.313823</v>
      </c>
      <c r="I35" s="29">
        <v>181719190.22429636</v>
      </c>
      <c r="J35" s="29">
        <v>110933226.59041345</v>
      </c>
      <c r="K35" s="29">
        <v>211301383.98173997</v>
      </c>
      <c r="L35" s="29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tabSelected="1" zoomScaleNormal="100" workbookViewId="0">
      <selection activeCell="F1" sqref="F1"/>
    </sheetView>
  </sheetViews>
  <sheetFormatPr defaultRowHeight="12.75"/>
  <cols>
    <col min="1" max="1" width="9.42578125" style="1" bestFit="1" customWidth="1"/>
    <col min="2" max="2" width="115.7109375" style="1" customWidth="1"/>
    <col min="3" max="16384" width="9.140625" style="1"/>
  </cols>
  <sheetData>
    <row r="1" spans="1:2" ht="50.25" customHeight="1" thickBot="1">
      <c r="A1" s="6" t="s">
        <v>166</v>
      </c>
      <c r="B1" s="7"/>
    </row>
    <row r="2" spans="1:2" ht="24.75" customHeight="1" thickBot="1">
      <c r="A2" s="3" t="s">
        <v>7</v>
      </c>
      <c r="B2" s="4" t="s">
        <v>140</v>
      </c>
    </row>
    <row r="3" spans="1:2" ht="24.75" customHeight="1" thickBot="1">
      <c r="A3" s="3" t="s">
        <v>8</v>
      </c>
      <c r="B3" s="5" t="s">
        <v>141</v>
      </c>
    </row>
    <row r="4" spans="1:2" ht="24.75" customHeight="1" thickBot="1">
      <c r="A4" s="3" t="s">
        <v>9</v>
      </c>
      <c r="B4" s="5" t="s">
        <v>142</v>
      </c>
    </row>
    <row r="5" spans="1:2" ht="24.75" customHeight="1" thickBot="1">
      <c r="A5" s="3" t="s">
        <v>14</v>
      </c>
      <c r="B5" s="5" t="s">
        <v>143</v>
      </c>
    </row>
    <row r="6" spans="1:2" ht="24.75" customHeight="1" thickBot="1">
      <c r="A6" s="3" t="s">
        <v>10</v>
      </c>
      <c r="B6" s="5" t="s">
        <v>144</v>
      </c>
    </row>
    <row r="7" spans="1:2" ht="24.75" customHeight="1" thickBot="1">
      <c r="A7" s="3" t="s">
        <v>11</v>
      </c>
      <c r="B7" s="5" t="s">
        <v>145</v>
      </c>
    </row>
    <row r="8" spans="1:2" ht="24.75" customHeight="1" thickBot="1">
      <c r="A8" s="3" t="s">
        <v>15</v>
      </c>
      <c r="B8" s="5" t="s">
        <v>146</v>
      </c>
    </row>
    <row r="9" spans="1:2" ht="24.75" customHeight="1" thickBot="1">
      <c r="A9" s="3" t="s">
        <v>12</v>
      </c>
      <c r="B9" s="5" t="s">
        <v>147</v>
      </c>
    </row>
    <row r="10" spans="1:2" ht="24.75" customHeight="1" thickBot="1">
      <c r="A10" s="3" t="s">
        <v>13</v>
      </c>
      <c r="B10" s="5" t="s">
        <v>150</v>
      </c>
    </row>
    <row r="11" spans="1:2" ht="24.75" customHeight="1" thickBot="1">
      <c r="A11" s="3" t="s">
        <v>16</v>
      </c>
      <c r="B11" s="5" t="s">
        <v>148</v>
      </c>
    </row>
    <row r="12" spans="1:2" ht="24.75" customHeight="1" thickBot="1">
      <c r="A12" s="3" t="s">
        <v>149</v>
      </c>
      <c r="B12" s="5" t="s">
        <v>151</v>
      </c>
    </row>
  </sheetData>
  <mergeCells count="1">
    <mergeCell ref="A1:B1"/>
  </mergeCells>
  <hyperlinks>
    <hyperlink ref="A2" location="'T01'!A1" display="جدول 1"/>
    <hyperlink ref="A3" location="'T02'!A1" display="جدول 2"/>
    <hyperlink ref="A5" location="'T04'!A1" display="جدول 4"/>
    <hyperlink ref="A6" location="'T05'!A1" display="جدول 5"/>
    <hyperlink ref="A7" location="'T06'!A1" display="جدول 6"/>
    <hyperlink ref="A8" location="'T07'!A1" display="جدول7"/>
    <hyperlink ref="A9" location="'T08'!A1" display="جدول 8"/>
    <hyperlink ref="A10" location="'T09'!A1" display="جدول 9"/>
    <hyperlink ref="A11" location="'T10'!A1" display="جدول 10"/>
    <hyperlink ref="A4" location="'T03'!A1" display="جدول 3"/>
    <hyperlink ref="A12" location="'T11'!A1" display="جدول 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M24" sqref="M24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rightToLeft="1" zoomScaleNormal="100" workbookViewId="0">
      <selection activeCell="N1" sqref="N1"/>
    </sheetView>
  </sheetViews>
  <sheetFormatPr defaultColWidth="9.140625" defaultRowHeight="23.25" customHeight="1"/>
  <cols>
    <col min="1" max="1" width="23.5703125" style="24" customWidth="1"/>
    <col min="2" max="2" width="10.5703125" style="9" customWidth="1"/>
    <col min="3" max="11" width="12.140625" style="9" customWidth="1"/>
    <col min="12" max="16384" width="9.140625" style="9"/>
  </cols>
  <sheetData>
    <row r="1" spans="1:12" ht="23.25" customHeight="1">
      <c r="A1" s="8" t="s">
        <v>18</v>
      </c>
      <c r="B1" s="8"/>
    </row>
    <row r="2" spans="1:12" ht="32.25" customHeight="1">
      <c r="A2" s="19" t="s">
        <v>50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23.25" customHeight="1">
      <c r="A3" s="20" t="s">
        <v>17</v>
      </c>
      <c r="B3" s="20" t="s">
        <v>0</v>
      </c>
      <c r="C3" s="20" t="s">
        <v>51</v>
      </c>
      <c r="D3" s="20"/>
      <c r="E3" s="20"/>
      <c r="F3" s="20"/>
      <c r="G3" s="20"/>
      <c r="H3" s="20"/>
      <c r="I3" s="20"/>
      <c r="J3" s="20"/>
      <c r="K3" s="20" t="s">
        <v>52</v>
      </c>
    </row>
    <row r="4" spans="1:12" s="11" customFormat="1" ht="41.25" customHeight="1">
      <c r="A4" s="20"/>
      <c r="B4" s="20"/>
      <c r="C4" s="21" t="s">
        <v>6</v>
      </c>
      <c r="D4" s="21" t="s">
        <v>53</v>
      </c>
      <c r="E4" s="21" t="s">
        <v>54</v>
      </c>
      <c r="F4" s="21" t="s">
        <v>163</v>
      </c>
      <c r="G4" s="21" t="s">
        <v>164</v>
      </c>
      <c r="H4" s="21" t="s">
        <v>55</v>
      </c>
      <c r="I4" s="21" t="s">
        <v>56</v>
      </c>
      <c r="J4" s="21" t="s">
        <v>57</v>
      </c>
      <c r="K4" s="20"/>
    </row>
    <row r="5" spans="1:12" s="15" customFormat="1" ht="23.25" customHeight="1">
      <c r="A5" s="12" t="s">
        <v>19</v>
      </c>
      <c r="B5" s="13">
        <f t="shared" ref="B5:K5" si="0">SUM(B6:B36)</f>
        <v>4146.0795165795826</v>
      </c>
      <c r="C5" s="13">
        <f t="shared" si="0"/>
        <v>621.87619490630595</v>
      </c>
      <c r="D5" s="13">
        <f t="shared" si="0"/>
        <v>1.003681573913265</v>
      </c>
      <c r="E5" s="13">
        <f t="shared" si="0"/>
        <v>97.851764941437537</v>
      </c>
      <c r="F5" s="13">
        <f t="shared" si="0"/>
        <v>100.08182641241422</v>
      </c>
      <c r="G5" s="13">
        <f t="shared" si="0"/>
        <v>355.53452800086649</v>
      </c>
      <c r="H5" s="13">
        <f t="shared" si="0"/>
        <v>183.6732838056638</v>
      </c>
      <c r="I5" s="13">
        <f t="shared" si="0"/>
        <v>2.1013925529665469</v>
      </c>
      <c r="J5" s="13">
        <f t="shared" si="0"/>
        <v>5.1707827161155953</v>
      </c>
      <c r="K5" s="13">
        <f t="shared" si="0"/>
        <v>3524.2033216732748</v>
      </c>
      <c r="L5" s="14"/>
    </row>
    <row r="6" spans="1:12" s="15" customFormat="1" ht="23.25" customHeight="1">
      <c r="A6" s="22" t="s">
        <v>20</v>
      </c>
      <c r="B6" s="16">
        <v>280.0154226820282</v>
      </c>
      <c r="C6" s="16">
        <v>17.25177651367617</v>
      </c>
      <c r="D6" s="16">
        <v>0</v>
      </c>
      <c r="E6" s="16">
        <v>4.7634204228157184</v>
      </c>
      <c r="F6" s="16">
        <v>2.2425388418478289</v>
      </c>
      <c r="G6" s="16">
        <v>3.5725653171117888</v>
      </c>
      <c r="H6" s="16">
        <v>6.6732519319008308</v>
      </c>
      <c r="I6" s="16">
        <v>0</v>
      </c>
      <c r="J6" s="16">
        <v>0</v>
      </c>
      <c r="K6" s="16">
        <v>262.76364616835218</v>
      </c>
      <c r="L6" s="14"/>
    </row>
    <row r="7" spans="1:12" s="15" customFormat="1" ht="23.25" customHeight="1">
      <c r="A7" s="22" t="s">
        <v>21</v>
      </c>
      <c r="B7" s="16">
        <v>132.60097145748159</v>
      </c>
      <c r="C7" s="16">
        <v>31.491122903079429</v>
      </c>
      <c r="D7" s="16">
        <v>0</v>
      </c>
      <c r="E7" s="16">
        <v>0</v>
      </c>
      <c r="F7" s="16">
        <v>3.8154659831849851</v>
      </c>
      <c r="G7" s="16">
        <v>31.491122903079429</v>
      </c>
      <c r="H7" s="16">
        <v>0</v>
      </c>
      <c r="I7" s="16">
        <v>0</v>
      </c>
      <c r="J7" s="16">
        <v>0</v>
      </c>
      <c r="K7" s="16">
        <v>101.10984855440212</v>
      </c>
      <c r="L7" s="14"/>
    </row>
    <row r="8" spans="1:12" s="15" customFormat="1" ht="23.25" customHeight="1">
      <c r="A8" s="22" t="s">
        <v>22</v>
      </c>
      <c r="B8" s="16">
        <v>89.747231883768805</v>
      </c>
      <c r="C8" s="16">
        <v>6.1894642678461302</v>
      </c>
      <c r="D8" s="16">
        <v>0</v>
      </c>
      <c r="E8" s="16">
        <v>0</v>
      </c>
      <c r="F8" s="16">
        <v>0</v>
      </c>
      <c r="G8" s="16">
        <v>3.0947321339230651</v>
      </c>
      <c r="H8" s="16">
        <v>1.5473660669615326</v>
      </c>
      <c r="I8" s="16">
        <v>0</v>
      </c>
      <c r="J8" s="16">
        <v>1.5473660669615326</v>
      </c>
      <c r="K8" s="16">
        <v>83.557767615922685</v>
      </c>
      <c r="L8" s="14"/>
    </row>
    <row r="9" spans="1:12" s="15" customFormat="1" ht="23.25" customHeight="1">
      <c r="A9" s="22" t="s">
        <v>23</v>
      </c>
      <c r="B9" s="16">
        <v>439.80323849527002</v>
      </c>
      <c r="C9" s="16">
        <v>19.216443298738284</v>
      </c>
      <c r="D9" s="16">
        <v>0</v>
      </c>
      <c r="E9" s="16">
        <v>0</v>
      </c>
      <c r="F9" s="16">
        <v>3.6870847068664405</v>
      </c>
      <c r="G9" s="16">
        <v>12.941132159893208</v>
      </c>
      <c r="H9" s="16">
        <v>1.2941132159893209</v>
      </c>
      <c r="I9" s="16">
        <v>0</v>
      </c>
      <c r="J9" s="16">
        <v>2.5882264319786419</v>
      </c>
      <c r="K9" s="16">
        <v>420.5867951965314</v>
      </c>
      <c r="L9" s="14"/>
    </row>
    <row r="10" spans="1:12" s="15" customFormat="1" ht="23.25" customHeight="1">
      <c r="A10" s="22" t="s">
        <v>24</v>
      </c>
      <c r="B10" s="16">
        <v>87.700479344815193</v>
      </c>
      <c r="C10" s="16">
        <v>17.540095868963029</v>
      </c>
      <c r="D10" s="16">
        <v>0</v>
      </c>
      <c r="E10" s="16">
        <v>3.7585919719206489</v>
      </c>
      <c r="F10" s="16">
        <v>7.5171839438412986</v>
      </c>
      <c r="G10" s="16">
        <v>0</v>
      </c>
      <c r="H10" s="16">
        <v>11.275775915761947</v>
      </c>
      <c r="I10" s="16">
        <v>0</v>
      </c>
      <c r="J10" s="16">
        <v>0</v>
      </c>
      <c r="K10" s="16">
        <v>70.160383475852086</v>
      </c>
      <c r="L10" s="14"/>
    </row>
    <row r="11" spans="1:12" s="15" customFormat="1" ht="23.25" customHeight="1">
      <c r="A11" s="22" t="s">
        <v>25</v>
      </c>
      <c r="B11" s="16">
        <v>41.001460040712082</v>
      </c>
      <c r="C11" s="16">
        <v>3.2369573716351652</v>
      </c>
      <c r="D11" s="16">
        <v>0</v>
      </c>
      <c r="E11" s="16">
        <v>0</v>
      </c>
      <c r="F11" s="16">
        <v>0</v>
      </c>
      <c r="G11" s="16">
        <v>3.2369573716351652</v>
      </c>
      <c r="H11" s="16">
        <v>0</v>
      </c>
      <c r="I11" s="16">
        <v>0</v>
      </c>
      <c r="J11" s="16">
        <v>0</v>
      </c>
      <c r="K11" s="16">
        <v>37.764502669076919</v>
      </c>
      <c r="L11" s="14"/>
    </row>
    <row r="12" spans="1:12" s="15" customFormat="1" ht="23.25" customHeight="1">
      <c r="A12" s="22" t="s">
        <v>26</v>
      </c>
      <c r="B12" s="16">
        <v>91.222607834414973</v>
      </c>
      <c r="C12" s="16">
        <v>7.9092271874201971</v>
      </c>
      <c r="D12" s="16">
        <v>0</v>
      </c>
      <c r="E12" s="16">
        <v>5.3361757809983237</v>
      </c>
      <c r="F12" s="16">
        <v>0</v>
      </c>
      <c r="G12" s="16">
        <v>1.7787252603327746</v>
      </c>
      <c r="H12" s="16">
        <v>4.351776666754648</v>
      </c>
      <c r="I12" s="16">
        <v>0</v>
      </c>
      <c r="J12" s="16">
        <v>0</v>
      </c>
      <c r="K12" s="16">
        <v>83.313380646994759</v>
      </c>
      <c r="L12" s="14"/>
    </row>
    <row r="13" spans="1:12" s="15" customFormat="1" ht="23.25" customHeight="1">
      <c r="A13" s="22" t="s">
        <v>27</v>
      </c>
      <c r="B13" s="16">
        <v>361.78262670389057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361.78262670389057</v>
      </c>
      <c r="L13" s="14"/>
    </row>
    <row r="14" spans="1:12" s="15" customFormat="1" ht="23.25" customHeight="1">
      <c r="A14" s="22" t="s">
        <v>58</v>
      </c>
      <c r="B14" s="16">
        <v>44.926699022784248</v>
      </c>
      <c r="C14" s="16">
        <v>4.6475895540811258</v>
      </c>
      <c r="D14" s="16">
        <v>0</v>
      </c>
      <c r="E14" s="16">
        <v>0</v>
      </c>
      <c r="F14" s="16">
        <v>1.5491965180270419</v>
      </c>
      <c r="G14" s="16">
        <v>3.0983930360540839</v>
      </c>
      <c r="H14" s="16">
        <v>0</v>
      </c>
      <c r="I14" s="16">
        <v>0</v>
      </c>
      <c r="J14" s="16">
        <v>0</v>
      </c>
      <c r="K14" s="16">
        <v>40.279109468703112</v>
      </c>
      <c r="L14" s="14"/>
    </row>
    <row r="15" spans="1:12" s="15" customFormat="1" ht="23.25" customHeight="1">
      <c r="A15" s="22" t="s">
        <v>28</v>
      </c>
      <c r="B15" s="16">
        <v>55.123766441785357</v>
      </c>
      <c r="C15" s="16">
        <v>4.2508866659855933</v>
      </c>
      <c r="D15" s="16">
        <v>1.003681573913265</v>
      </c>
      <c r="E15" s="16">
        <v>1.0824016973574426</v>
      </c>
      <c r="F15" s="16">
        <v>0</v>
      </c>
      <c r="G15" s="16">
        <v>2.1648033947148853</v>
      </c>
      <c r="H15" s="16">
        <v>0</v>
      </c>
      <c r="I15" s="16">
        <v>0</v>
      </c>
      <c r="J15" s="16">
        <v>0</v>
      </c>
      <c r="K15" s="16">
        <v>50.872879775799774</v>
      </c>
      <c r="L15" s="14"/>
    </row>
    <row r="16" spans="1:12" s="15" customFormat="1" ht="23.25" customHeight="1">
      <c r="A16" s="22" t="s">
        <v>29</v>
      </c>
      <c r="B16" s="16">
        <v>252.5305223644103</v>
      </c>
      <c r="C16" s="16">
        <v>7.0739770587599446</v>
      </c>
      <c r="D16" s="16">
        <v>0</v>
      </c>
      <c r="E16" s="16">
        <v>1.365685307465762</v>
      </c>
      <c r="F16" s="16">
        <v>0</v>
      </c>
      <c r="G16" s="16">
        <v>1.902763917098061</v>
      </c>
      <c r="H16" s="16">
        <v>3.8055278341961221</v>
      </c>
      <c r="I16" s="16">
        <v>0</v>
      </c>
      <c r="J16" s="16">
        <v>0</v>
      </c>
      <c r="K16" s="16">
        <v>245.45654530565034</v>
      </c>
      <c r="L16" s="14"/>
    </row>
    <row r="17" spans="1:12" s="15" customFormat="1" ht="23.25" customHeight="1">
      <c r="A17" s="22" t="s">
        <v>30</v>
      </c>
      <c r="B17" s="16">
        <v>24.088357773918368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24.088357773918368</v>
      </c>
      <c r="L17" s="14"/>
    </row>
    <row r="18" spans="1:12" s="15" customFormat="1" ht="23.25" customHeight="1">
      <c r="A18" s="22" t="s">
        <v>31</v>
      </c>
      <c r="B18" s="16">
        <v>279.89042421881032</v>
      </c>
      <c r="C18" s="16">
        <v>48.670474083102206</v>
      </c>
      <c r="D18" s="16">
        <v>0</v>
      </c>
      <c r="E18" s="16">
        <v>0</v>
      </c>
      <c r="F18" s="16">
        <v>5.9316466910447225</v>
      </c>
      <c r="G18" s="16">
        <v>2.9658233455223613</v>
      </c>
      <c r="H18" s="16">
        <v>39.773004046535107</v>
      </c>
      <c r="I18" s="16">
        <v>0</v>
      </c>
      <c r="J18" s="16">
        <v>0</v>
      </c>
      <c r="K18" s="16">
        <v>231.21995013570788</v>
      </c>
      <c r="L18" s="14"/>
    </row>
    <row r="19" spans="1:12" s="15" customFormat="1" ht="23.25" customHeight="1">
      <c r="A19" s="22" t="s">
        <v>32</v>
      </c>
      <c r="B19" s="16">
        <v>62.902863230662547</v>
      </c>
      <c r="C19" s="16">
        <v>4.5810636945916965</v>
      </c>
      <c r="D19" s="16">
        <v>0</v>
      </c>
      <c r="E19" s="16">
        <v>0</v>
      </c>
      <c r="F19" s="16">
        <v>0</v>
      </c>
      <c r="G19" s="16">
        <v>4.5810636945916965</v>
      </c>
      <c r="H19" s="16">
        <v>1.1452659236479241</v>
      </c>
      <c r="I19" s="16">
        <v>0</v>
      </c>
      <c r="J19" s="16">
        <v>0</v>
      </c>
      <c r="K19" s="16">
        <v>58.321799536070841</v>
      </c>
      <c r="L19" s="14"/>
    </row>
    <row r="20" spans="1:12" s="15" customFormat="1" ht="23.25" customHeight="1">
      <c r="A20" s="22" t="s">
        <v>33</v>
      </c>
      <c r="B20" s="16">
        <v>72.265073321755082</v>
      </c>
      <c r="C20" s="16">
        <v>16.423880300398888</v>
      </c>
      <c r="D20" s="16">
        <v>0</v>
      </c>
      <c r="E20" s="16">
        <v>0</v>
      </c>
      <c r="F20" s="16">
        <v>1.6423880300398883</v>
      </c>
      <c r="G20" s="16">
        <v>3.2847760600797766</v>
      </c>
      <c r="H20" s="16">
        <v>14.781492270358999</v>
      </c>
      <c r="I20" s="16">
        <v>0</v>
      </c>
      <c r="J20" s="16">
        <v>0</v>
      </c>
      <c r="K20" s="16">
        <v>55.841193021356226</v>
      </c>
      <c r="L20" s="14"/>
    </row>
    <row r="21" spans="1:12" s="15" customFormat="1" ht="23.25" customHeight="1">
      <c r="A21" s="22" t="s">
        <v>34</v>
      </c>
      <c r="B21" s="16">
        <v>88.129088878364726</v>
      </c>
      <c r="C21" s="16">
        <v>6.5280806576566475</v>
      </c>
      <c r="D21" s="16">
        <v>0</v>
      </c>
      <c r="E21" s="16">
        <v>6.5280806576566475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81.601008220708096</v>
      </c>
      <c r="L21" s="14"/>
    </row>
    <row r="22" spans="1:12" s="15" customFormat="1" ht="23.25" customHeight="1">
      <c r="A22" s="22" t="s">
        <v>35</v>
      </c>
      <c r="B22" s="16">
        <v>213.09249747831745</v>
      </c>
      <c r="C22" s="16">
        <v>24.808705496397344</v>
      </c>
      <c r="D22" s="16">
        <v>0</v>
      </c>
      <c r="E22" s="16">
        <v>1.4858034150793076</v>
      </c>
      <c r="F22" s="16">
        <v>17.379688421000811</v>
      </c>
      <c r="G22" s="16">
        <v>5.9432136603172303</v>
      </c>
      <c r="H22" s="16">
        <v>0</v>
      </c>
      <c r="I22" s="16">
        <v>0</v>
      </c>
      <c r="J22" s="16">
        <v>0</v>
      </c>
      <c r="K22" s="16">
        <v>188.28379198191993</v>
      </c>
      <c r="L22" s="14"/>
    </row>
    <row r="23" spans="1:12" s="15" customFormat="1" ht="23.25" customHeight="1">
      <c r="A23" s="22" t="s">
        <v>36</v>
      </c>
      <c r="B23" s="16">
        <v>81.220416239688788</v>
      </c>
      <c r="C23" s="16">
        <v>4.3849064773234652</v>
      </c>
      <c r="D23" s="16">
        <v>0</v>
      </c>
      <c r="E23" s="16">
        <v>0</v>
      </c>
      <c r="F23" s="16">
        <v>0</v>
      </c>
      <c r="G23" s="16">
        <v>4.3849064773234652</v>
      </c>
      <c r="H23" s="16">
        <v>0</v>
      </c>
      <c r="I23" s="16">
        <v>0</v>
      </c>
      <c r="J23" s="16">
        <v>0</v>
      </c>
      <c r="K23" s="16">
        <v>76.835509762365319</v>
      </c>
      <c r="L23" s="14"/>
    </row>
    <row r="24" spans="1:12" s="15" customFormat="1" ht="23.25" customHeight="1">
      <c r="A24" s="22" t="s">
        <v>37</v>
      </c>
      <c r="B24" s="16">
        <v>35.128855086964279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35.128855086964279</v>
      </c>
      <c r="L24" s="14"/>
    </row>
    <row r="25" spans="1:12" s="15" customFormat="1" ht="23.25" customHeight="1">
      <c r="A25" s="22" t="s">
        <v>38</v>
      </c>
      <c r="B25" s="16">
        <v>66.822222995558732</v>
      </c>
      <c r="C25" s="16">
        <v>14.709747870765833</v>
      </c>
      <c r="D25" s="16">
        <v>0</v>
      </c>
      <c r="E25" s="16">
        <v>6.3041776588996417</v>
      </c>
      <c r="F25" s="16">
        <v>6.3041776588996417</v>
      </c>
      <c r="G25" s="16">
        <v>6.3041776588996417</v>
      </c>
      <c r="H25" s="16">
        <v>1.0506962764832735</v>
      </c>
      <c r="I25" s="16">
        <v>2.1013925529665469</v>
      </c>
      <c r="J25" s="16">
        <v>0</v>
      </c>
      <c r="K25" s="16">
        <v>52.112475124792908</v>
      </c>
      <c r="L25" s="14"/>
    </row>
    <row r="26" spans="1:12" s="15" customFormat="1" ht="23.25" customHeight="1">
      <c r="A26" s="22" t="s">
        <v>39</v>
      </c>
      <c r="B26" s="16">
        <v>351.97858195170846</v>
      </c>
      <c r="C26" s="16">
        <v>226.83064170221172</v>
      </c>
      <c r="D26" s="16">
        <v>0</v>
      </c>
      <c r="E26" s="16">
        <v>46.9304775935611</v>
      </c>
      <c r="F26" s="16">
        <v>23.465238796780547</v>
      </c>
      <c r="G26" s="16">
        <v>203.36540290543121</v>
      </c>
      <c r="H26" s="16">
        <v>0</v>
      </c>
      <c r="I26" s="16">
        <v>0</v>
      </c>
      <c r="J26" s="16">
        <v>0</v>
      </c>
      <c r="K26" s="16">
        <v>125.14794024949617</v>
      </c>
      <c r="L26" s="14"/>
    </row>
    <row r="27" spans="1:12" s="15" customFormat="1" ht="23.25" customHeight="1">
      <c r="A27" s="22" t="s">
        <v>40</v>
      </c>
      <c r="B27" s="16">
        <v>62.109398643401633</v>
      </c>
      <c r="C27" s="16">
        <v>27.855548005489904</v>
      </c>
      <c r="D27" s="16">
        <v>0</v>
      </c>
      <c r="E27" s="16">
        <v>0</v>
      </c>
      <c r="F27" s="16">
        <v>3.1139864216283351</v>
      </c>
      <c r="G27" s="16">
        <v>20.070581951419072</v>
      </c>
      <c r="H27" s="16">
        <v>15.442184766267848</v>
      </c>
      <c r="I27" s="16">
        <v>0</v>
      </c>
      <c r="J27" s="16">
        <v>0</v>
      </c>
      <c r="K27" s="16">
        <v>34.253850637911682</v>
      </c>
      <c r="L27" s="14"/>
    </row>
    <row r="28" spans="1:12" s="15" customFormat="1" ht="23.25" customHeight="1">
      <c r="A28" s="22" t="s">
        <v>41</v>
      </c>
      <c r="B28" s="16">
        <v>16.058905182612236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16.058905182612236</v>
      </c>
      <c r="L28" s="14"/>
    </row>
    <row r="29" spans="1:12" s="15" customFormat="1" ht="23.25" customHeight="1">
      <c r="A29" s="22" t="s">
        <v>42</v>
      </c>
      <c r="B29" s="16">
        <v>65.950243419217415</v>
      </c>
      <c r="C29" s="16">
        <v>5.175951085877105</v>
      </c>
      <c r="D29" s="16">
        <v>0</v>
      </c>
      <c r="E29" s="16">
        <v>1.035190217175421</v>
      </c>
      <c r="F29" s="16">
        <v>1.035190217175421</v>
      </c>
      <c r="G29" s="16">
        <v>2.0703804343508421</v>
      </c>
      <c r="H29" s="16">
        <v>2.0703804343508421</v>
      </c>
      <c r="I29" s="16">
        <v>0</v>
      </c>
      <c r="J29" s="16">
        <v>1.035190217175421</v>
      </c>
      <c r="K29" s="16">
        <v>60.774292333340313</v>
      </c>
      <c r="L29" s="14"/>
    </row>
    <row r="30" spans="1:12" s="15" customFormat="1" ht="23.25" customHeight="1">
      <c r="A30" s="22" t="s">
        <v>43</v>
      </c>
      <c r="B30" s="16">
        <v>110.52951755933876</v>
      </c>
      <c r="C30" s="16">
        <v>2.2329195466533109</v>
      </c>
      <c r="D30" s="16">
        <v>0</v>
      </c>
      <c r="E30" s="16">
        <v>0</v>
      </c>
      <c r="F30" s="16">
        <v>0</v>
      </c>
      <c r="G30" s="16">
        <v>2.2329195466533109</v>
      </c>
      <c r="H30" s="16">
        <v>0</v>
      </c>
      <c r="I30" s="16">
        <v>0</v>
      </c>
      <c r="J30" s="16">
        <v>0</v>
      </c>
      <c r="K30" s="16">
        <v>108.29659801268545</v>
      </c>
      <c r="L30" s="14"/>
    </row>
    <row r="31" spans="1:12" s="15" customFormat="1" ht="23.25" customHeight="1">
      <c r="A31" s="22" t="s">
        <v>44</v>
      </c>
      <c r="B31" s="16">
        <v>68.64043638601818</v>
      </c>
      <c r="C31" s="16">
        <v>15.461080283568441</v>
      </c>
      <c r="D31" s="16">
        <v>0</v>
      </c>
      <c r="E31" s="16">
        <v>0</v>
      </c>
      <c r="F31" s="16">
        <v>2.0614773711424581</v>
      </c>
      <c r="G31" s="16">
        <v>7.2151707989986047</v>
      </c>
      <c r="H31" s="16">
        <v>6.1844321134273752</v>
      </c>
      <c r="I31" s="16">
        <v>0</v>
      </c>
      <c r="J31" s="16">
        <v>0</v>
      </c>
      <c r="K31" s="16">
        <v>53.179356102449773</v>
      </c>
      <c r="L31" s="14"/>
    </row>
    <row r="32" spans="1:12" s="15" customFormat="1" ht="23.25" customHeight="1">
      <c r="A32" s="22" t="s">
        <v>45</v>
      </c>
      <c r="B32" s="16">
        <v>245.75371172742467</v>
      </c>
      <c r="C32" s="16">
        <v>24.807799707578155</v>
      </c>
      <c r="D32" s="16">
        <v>0</v>
      </c>
      <c r="E32" s="16">
        <v>0</v>
      </c>
      <c r="F32" s="16">
        <v>1.0748025924272624</v>
      </c>
      <c r="G32" s="16">
        <v>4.2992103697090496</v>
      </c>
      <c r="H32" s="16">
        <v>20.508589337869104</v>
      </c>
      <c r="I32" s="16">
        <v>0</v>
      </c>
      <c r="J32" s="16">
        <v>0</v>
      </c>
      <c r="K32" s="16">
        <v>220.94591201984653</v>
      </c>
      <c r="L32" s="14"/>
    </row>
    <row r="33" spans="1:12" s="15" customFormat="1" ht="23.25" customHeight="1">
      <c r="A33" s="22" t="s">
        <v>46</v>
      </c>
      <c r="B33" s="16">
        <v>119.76454925228033</v>
      </c>
      <c r="C33" s="16">
        <v>33.163312004717454</v>
      </c>
      <c r="D33" s="16">
        <v>0</v>
      </c>
      <c r="E33" s="16">
        <v>0</v>
      </c>
      <c r="F33" s="16">
        <v>0</v>
      </c>
      <c r="G33" s="16">
        <v>10.204096001451527</v>
      </c>
      <c r="H33" s="16">
        <v>24.234728003447373</v>
      </c>
      <c r="I33" s="16">
        <v>0</v>
      </c>
      <c r="J33" s="16">
        <v>0</v>
      </c>
      <c r="K33" s="16">
        <v>86.601237247562992</v>
      </c>
      <c r="L33" s="14"/>
    </row>
    <row r="34" spans="1:12" s="15" customFormat="1" ht="23.25" customHeight="1">
      <c r="A34" s="22" t="s">
        <v>47</v>
      </c>
      <c r="B34" s="16">
        <v>159.708373313528</v>
      </c>
      <c r="C34" s="16">
        <v>40.822990074804522</v>
      </c>
      <c r="D34" s="16">
        <v>0</v>
      </c>
      <c r="E34" s="16">
        <v>19.261760218507519</v>
      </c>
      <c r="F34" s="16">
        <v>19.261760218507519</v>
      </c>
      <c r="G34" s="16">
        <v>8.7200563772920088</v>
      </c>
      <c r="H34" s="16">
        <v>29.53469900171153</v>
      </c>
      <c r="I34" s="16">
        <v>0</v>
      </c>
      <c r="J34" s="16">
        <v>0</v>
      </c>
      <c r="K34" s="16">
        <v>118.88538323872369</v>
      </c>
      <c r="L34" s="14"/>
    </row>
    <row r="35" spans="1:12" s="15" customFormat="1" ht="23.25" customHeight="1">
      <c r="A35" s="22" t="s">
        <v>48</v>
      </c>
      <c r="B35" s="16">
        <v>85.370079213854538</v>
      </c>
      <c r="C35" s="16">
        <v>6.6115532249842062</v>
      </c>
      <c r="D35" s="16">
        <v>0</v>
      </c>
      <c r="E35" s="16">
        <v>0</v>
      </c>
      <c r="F35" s="16">
        <v>0</v>
      </c>
      <c r="G35" s="16">
        <v>6.6115532249842062</v>
      </c>
      <c r="H35" s="16">
        <v>0</v>
      </c>
      <c r="I35" s="16">
        <v>0</v>
      </c>
      <c r="J35" s="16">
        <v>0</v>
      </c>
      <c r="K35" s="16">
        <v>78.758525988870318</v>
      </c>
      <c r="L35" s="14"/>
    </row>
    <row r="36" spans="1:12" s="15" customFormat="1" ht="23.25" customHeight="1">
      <c r="A36" s="22" t="s">
        <v>49</v>
      </c>
      <c r="B36" s="16">
        <v>60.220894434795859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60.220894434795859</v>
      </c>
      <c r="L36" s="14"/>
    </row>
    <row r="37" spans="1:12" ht="23.25" customHeight="1">
      <c r="A37" s="23"/>
      <c r="B37" s="18"/>
      <c r="C37" s="18"/>
      <c r="D37" s="18"/>
      <c r="E37" s="18"/>
      <c r="F37" s="18"/>
      <c r="G37" s="18"/>
      <c r="H37" s="18"/>
      <c r="I37" s="18"/>
      <c r="J37" s="18"/>
      <c r="K37" s="18"/>
    </row>
  </sheetData>
  <mergeCells count="6">
    <mergeCell ref="K3:K4"/>
    <mergeCell ref="A1:B1"/>
    <mergeCell ref="A3:A4"/>
    <mergeCell ref="B3:B4"/>
    <mergeCell ref="C3:J3"/>
    <mergeCell ref="A2:K2"/>
  </mergeCells>
  <hyperlinks>
    <hyperlink ref="A1" location="'فهرست جداول'!A1" display="'فهرست جداول'!A1"/>
  </hyperlink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workbookViewId="0">
      <selection activeCell="G3" sqref="G3"/>
    </sheetView>
  </sheetViews>
  <sheetFormatPr defaultColWidth="9.140625" defaultRowHeight="22.5" customHeight="1"/>
  <cols>
    <col min="1" max="1" width="30" style="24" customWidth="1"/>
    <col min="2" max="5" width="19" style="9" customWidth="1"/>
    <col min="6" max="6" width="10" style="9" customWidth="1"/>
    <col min="7" max="11" width="12" style="9" bestFit="1" customWidth="1"/>
    <col min="12" max="12" width="11" style="9" customWidth="1"/>
    <col min="13" max="13" width="12" style="9" bestFit="1" customWidth="1"/>
    <col min="14" max="14" width="10" style="9" customWidth="1"/>
    <col min="15" max="15" width="7.28515625" style="9" customWidth="1"/>
    <col min="16" max="16" width="11.28515625" style="9" bestFit="1" customWidth="1"/>
    <col min="17" max="17" width="13.85546875" style="9" bestFit="1" customWidth="1"/>
    <col min="18" max="18" width="12" style="9" bestFit="1" customWidth="1"/>
    <col min="19" max="19" width="20.7109375" style="9" bestFit="1" customWidth="1"/>
    <col min="20" max="20" width="13.85546875" style="9" bestFit="1" customWidth="1"/>
    <col min="21" max="21" width="12" style="9" bestFit="1" customWidth="1"/>
    <col min="22" max="22" width="21.85546875" style="9" bestFit="1" customWidth="1"/>
    <col min="23" max="23" width="13.85546875" style="9" bestFit="1" customWidth="1"/>
    <col min="24" max="24" width="12" style="9" bestFit="1" customWidth="1"/>
    <col min="25" max="25" width="21.85546875" style="9" bestFit="1" customWidth="1"/>
    <col min="26" max="26" width="13.85546875" style="9" bestFit="1" customWidth="1"/>
    <col min="27" max="27" width="12" style="9" bestFit="1" customWidth="1"/>
    <col min="28" max="28" width="21.85546875" style="9" bestFit="1" customWidth="1"/>
    <col min="29" max="29" width="13.85546875" style="9" bestFit="1" customWidth="1"/>
    <col min="30" max="30" width="12" style="9" bestFit="1" customWidth="1"/>
    <col min="31" max="31" width="21.85546875" style="9" bestFit="1" customWidth="1"/>
    <col min="32" max="32" width="13.85546875" style="9" bestFit="1" customWidth="1"/>
    <col min="33" max="33" width="12" style="9" bestFit="1" customWidth="1"/>
    <col min="34" max="34" width="21.85546875" style="9" bestFit="1" customWidth="1"/>
    <col min="35" max="35" width="13.85546875" style="9" bestFit="1" customWidth="1"/>
    <col min="36" max="36" width="20.7109375" style="9" bestFit="1" customWidth="1"/>
    <col min="37" max="37" width="13.85546875" style="9" bestFit="1" customWidth="1"/>
    <col min="38" max="38" width="12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21.85546875" style="9" bestFit="1" customWidth="1"/>
    <col min="44" max="44" width="13.85546875" style="9" bestFit="1" customWidth="1"/>
    <col min="45" max="45" width="12" style="9" bestFit="1" customWidth="1"/>
    <col min="46" max="46" width="21.85546875" style="9" bestFit="1" customWidth="1"/>
    <col min="47" max="47" width="13.85546875" style="9" bestFit="1" customWidth="1"/>
    <col min="48" max="48" width="12" style="9" bestFit="1" customWidth="1"/>
    <col min="49" max="49" width="21.85546875" style="9" bestFit="1" customWidth="1"/>
    <col min="50" max="50" width="13.85546875" style="9" bestFit="1" customWidth="1"/>
    <col min="51" max="51" width="21.85546875" style="9" bestFit="1" customWidth="1"/>
    <col min="52" max="52" width="13.85546875" style="9" bestFit="1" customWidth="1"/>
    <col min="53" max="53" width="12" style="9" bestFit="1" customWidth="1"/>
    <col min="54" max="54" width="21.85546875" style="9" bestFit="1" customWidth="1"/>
    <col min="55" max="55" width="13.85546875" style="9" bestFit="1" customWidth="1"/>
    <col min="56" max="56" width="12" style="9" bestFit="1" customWidth="1"/>
    <col min="57" max="57" width="21.85546875" style="9" bestFit="1" customWidth="1"/>
    <col min="58" max="58" width="12.85546875" style="9" bestFit="1" customWidth="1"/>
    <col min="59" max="59" width="11" style="9" bestFit="1" customWidth="1"/>
    <col min="60" max="60" width="21.85546875" style="9" bestFit="1" customWidth="1"/>
    <col min="61" max="61" width="13.85546875" style="9" bestFit="1" customWidth="1"/>
    <col min="62" max="62" width="12" style="9" bestFit="1" customWidth="1"/>
    <col min="63" max="63" width="21.85546875" style="9" bestFit="1" customWidth="1"/>
    <col min="64" max="64" width="13.85546875" style="9" bestFit="1" customWidth="1"/>
    <col min="65" max="65" width="12" style="9" bestFit="1" customWidth="1"/>
    <col min="66" max="66" width="21.85546875" style="9" bestFit="1" customWidth="1"/>
    <col min="67" max="67" width="13.85546875" style="9" bestFit="1" customWidth="1"/>
    <col min="68" max="68" width="12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1.85546875" style="9" bestFit="1" customWidth="1"/>
    <col min="77" max="77" width="21.85546875" style="9" bestFit="1" customWidth="1"/>
    <col min="78" max="78" width="13.85546875" style="9" bestFit="1" customWidth="1"/>
    <col min="79" max="79" width="12" style="9" bestFit="1" customWidth="1"/>
    <col min="80" max="80" width="21.85546875" style="9" bestFit="1" customWidth="1"/>
    <col min="81" max="81" width="13.85546875" style="9" bestFit="1" customWidth="1"/>
    <col min="82" max="82" width="12" style="9" bestFit="1" customWidth="1"/>
    <col min="83" max="83" width="21.85546875" style="9" bestFit="1" customWidth="1"/>
    <col min="84" max="84" width="13.85546875" style="9" bestFit="1" customWidth="1"/>
    <col min="85" max="85" width="12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2.85546875" style="9" bestFit="1" customWidth="1"/>
    <col min="94" max="94" width="21.85546875" style="9" bestFit="1" customWidth="1"/>
    <col min="95" max="95" width="13.85546875" style="9" bestFit="1" customWidth="1"/>
    <col min="96" max="96" width="12" style="9" bestFit="1" customWidth="1"/>
    <col min="97" max="97" width="21.85546875" style="9" bestFit="1" customWidth="1"/>
    <col min="98" max="98" width="11.85546875" style="9" bestFit="1" customWidth="1"/>
    <col min="99" max="99" width="10" style="9" bestFit="1" customWidth="1"/>
    <col min="100" max="100" width="21.85546875" style="9" bestFit="1" customWidth="1"/>
    <col min="101" max="101" width="9.140625" style="9"/>
    <col min="102" max="102" width="12.140625" style="9" bestFit="1" customWidth="1"/>
    <col min="103" max="103" width="11.28515625" style="9" bestFit="1" customWidth="1"/>
    <col min="104" max="16384" width="9.140625" style="9"/>
  </cols>
  <sheetData>
    <row r="1" spans="1:5" ht="22.5" customHeight="1">
      <c r="A1" s="8" t="s">
        <v>18</v>
      </c>
      <c r="B1" s="8"/>
    </row>
    <row r="2" spans="1:5" s="24" customFormat="1" ht="35.25" customHeight="1">
      <c r="A2" s="19" t="s">
        <v>59</v>
      </c>
      <c r="B2" s="19"/>
      <c r="C2" s="19"/>
      <c r="D2" s="19"/>
      <c r="E2" s="19"/>
    </row>
    <row r="3" spans="1:5" ht="48.75" customHeight="1">
      <c r="A3" s="21" t="s">
        <v>17</v>
      </c>
      <c r="B3" s="21" t="s">
        <v>0</v>
      </c>
      <c r="C3" s="21" t="s">
        <v>152</v>
      </c>
      <c r="D3" s="21" t="s">
        <v>153</v>
      </c>
      <c r="E3" s="21" t="s">
        <v>154</v>
      </c>
    </row>
    <row r="4" spans="1:5" ht="22.5" customHeight="1">
      <c r="A4" s="12" t="s">
        <v>19</v>
      </c>
      <c r="B4" s="25">
        <f>SUM(B5:B35)</f>
        <v>24519.626147013623</v>
      </c>
      <c r="C4" s="25">
        <f>SUM(C5:C35)</f>
        <v>18957.440693133842</v>
      </c>
      <c r="D4" s="25">
        <f>SUM(D5:D35)</f>
        <v>1358.5937713781939</v>
      </c>
      <c r="E4" s="25">
        <f>SUM(E5:E35)</f>
        <v>4203.5916825015802</v>
      </c>
    </row>
    <row r="5" spans="1:5" ht="22.5" customHeight="1">
      <c r="A5" s="22" t="s">
        <v>20</v>
      </c>
      <c r="B5" s="26">
        <f>SUM(C5:E5)</f>
        <v>1195.2552019177861</v>
      </c>
      <c r="C5" s="26">
        <v>769.95763825634356</v>
      </c>
      <c r="D5" s="26">
        <v>22.626247008374662</v>
      </c>
      <c r="E5" s="26">
        <v>402.67131665306789</v>
      </c>
    </row>
    <row r="6" spans="1:5" ht="22.5" customHeight="1">
      <c r="A6" s="22" t="s">
        <v>21</v>
      </c>
      <c r="B6" s="26">
        <f t="shared" ref="B6:B35" si="0">SUM(C6:E6)</f>
        <v>508.45142788480911</v>
      </c>
      <c r="C6" s="26">
        <v>339.60352958707023</v>
      </c>
      <c r="D6" s="26">
        <v>38.154659831849841</v>
      </c>
      <c r="E6" s="26">
        <v>130.69323846588901</v>
      </c>
    </row>
    <row r="7" spans="1:5" ht="22.5" customHeight="1">
      <c r="A7" s="22" t="s">
        <v>22</v>
      </c>
      <c r="B7" s="26">
        <f t="shared" si="0"/>
        <v>453.37825761972897</v>
      </c>
      <c r="C7" s="26">
        <v>301.73638305749881</v>
      </c>
      <c r="D7" s="26">
        <v>32.494687406192185</v>
      </c>
      <c r="E7" s="26">
        <v>119.14718715603794</v>
      </c>
    </row>
    <row r="8" spans="1:5" ht="22.5" customHeight="1">
      <c r="A8" s="22" t="s">
        <v>23</v>
      </c>
      <c r="B8" s="26">
        <f t="shared" si="0"/>
        <v>2567.5705327204705</v>
      </c>
      <c r="C8" s="26">
        <v>2034.3958877328698</v>
      </c>
      <c r="D8" s="26">
        <v>169.52883129460116</v>
      </c>
      <c r="E8" s="26">
        <v>363.6458136929997</v>
      </c>
    </row>
    <row r="9" spans="1:5" ht="22.5" customHeight="1">
      <c r="A9" s="22" t="s">
        <v>24</v>
      </c>
      <c r="B9" s="26">
        <f t="shared" si="0"/>
        <v>482.35263639648326</v>
      </c>
      <c r="C9" s="26">
        <v>344.53759742605934</v>
      </c>
      <c r="D9" s="26">
        <v>5.0114559625608655</v>
      </c>
      <c r="E9" s="26">
        <v>132.80358300786304</v>
      </c>
    </row>
    <row r="10" spans="1:5" ht="22.5" customHeight="1">
      <c r="A10" s="22" t="s">
        <v>25</v>
      </c>
      <c r="B10" s="26">
        <f t="shared" si="0"/>
        <v>175.87468385884401</v>
      </c>
      <c r="C10" s="26">
        <v>129.47829486540664</v>
      </c>
      <c r="D10" s="26">
        <v>2.1579715810901101</v>
      </c>
      <c r="E10" s="26">
        <v>44.238417412347246</v>
      </c>
    </row>
    <row r="11" spans="1:5" ht="22.5" customHeight="1">
      <c r="A11" s="22" t="s">
        <v>26</v>
      </c>
      <c r="B11" s="26">
        <f t="shared" si="0"/>
        <v>430.52061723951726</v>
      </c>
      <c r="C11" s="26">
        <v>318.71359815372733</v>
      </c>
      <c r="D11" s="26">
        <v>9.0056799224765562</v>
      </c>
      <c r="E11" s="26">
        <v>102.80133916331337</v>
      </c>
    </row>
    <row r="12" spans="1:5" ht="22.5" customHeight="1">
      <c r="A12" s="22" t="s">
        <v>27</v>
      </c>
      <c r="B12" s="26">
        <f t="shared" si="0"/>
        <v>4010.1545383763737</v>
      </c>
      <c r="C12" s="26">
        <v>3933.4380599702654</v>
      </c>
      <c r="D12" s="26">
        <v>0</v>
      </c>
      <c r="E12" s="26">
        <v>76.716478406108138</v>
      </c>
    </row>
    <row r="13" spans="1:5" ht="22.5" customHeight="1">
      <c r="A13" s="22" t="s">
        <v>58</v>
      </c>
      <c r="B13" s="26">
        <f t="shared" si="0"/>
        <v>170.41161698297466</v>
      </c>
      <c r="C13" s="26">
        <v>122.38652492413635</v>
      </c>
      <c r="D13" s="26">
        <v>20.139554734351545</v>
      </c>
      <c r="E13" s="26">
        <v>27.885537324486755</v>
      </c>
    </row>
    <row r="14" spans="1:5" ht="22.5" customHeight="1">
      <c r="A14" s="22" t="s">
        <v>28</v>
      </c>
      <c r="B14" s="26">
        <f t="shared" si="0"/>
        <v>209.82848904045554</v>
      </c>
      <c r="C14" s="26">
        <v>134.21781047232292</v>
      </c>
      <c r="D14" s="26">
        <v>11.827698547487691</v>
      </c>
      <c r="E14" s="26">
        <v>63.782980020644906</v>
      </c>
    </row>
    <row r="15" spans="1:5" ht="22.5" customHeight="1">
      <c r="A15" s="22" t="s">
        <v>29</v>
      </c>
      <c r="B15" s="26">
        <f t="shared" si="0"/>
        <v>1958.3735314824162</v>
      </c>
      <c r="C15" s="26">
        <v>1666.4220454685794</v>
      </c>
      <c r="D15" s="26">
        <v>100.84648760619727</v>
      </c>
      <c r="E15" s="26">
        <v>191.10499840763947</v>
      </c>
    </row>
    <row r="16" spans="1:5" ht="22.5" customHeight="1">
      <c r="A16" s="22" t="s">
        <v>30</v>
      </c>
      <c r="B16" s="26">
        <f t="shared" si="0"/>
        <v>185.68109117395403</v>
      </c>
      <c r="C16" s="26">
        <v>164.60377812177546</v>
      </c>
      <c r="D16" s="26">
        <v>2.0073631478265299</v>
      </c>
      <c r="E16" s="26">
        <v>19.06994990435204</v>
      </c>
    </row>
    <row r="17" spans="1:5" ht="22.5" customHeight="1">
      <c r="A17" s="22" t="s">
        <v>31</v>
      </c>
      <c r="B17" s="26">
        <f t="shared" si="0"/>
        <v>1681.1276841630879</v>
      </c>
      <c r="C17" s="26">
        <v>1290.1331553022262</v>
      </c>
      <c r="D17" s="26">
        <v>96.389258729476765</v>
      </c>
      <c r="E17" s="26">
        <v>294.60527013138505</v>
      </c>
    </row>
    <row r="18" spans="1:5" ht="22.5" customHeight="1">
      <c r="A18" s="22" t="s">
        <v>32</v>
      </c>
      <c r="B18" s="26">
        <f t="shared" si="0"/>
        <v>359.97790281933612</v>
      </c>
      <c r="C18" s="26">
        <v>299.27880886599615</v>
      </c>
      <c r="D18" s="26">
        <v>12.597925160127165</v>
      </c>
      <c r="E18" s="26">
        <v>48.101168793212821</v>
      </c>
    </row>
    <row r="19" spans="1:5" ht="22.5" customHeight="1">
      <c r="A19" s="22" t="s">
        <v>33</v>
      </c>
      <c r="B19" s="26">
        <f t="shared" si="0"/>
        <v>349.82865039849628</v>
      </c>
      <c r="C19" s="26">
        <v>195.44417557474668</v>
      </c>
      <c r="D19" s="26">
        <v>91.973729682233767</v>
      </c>
      <c r="E19" s="26">
        <v>62.410745141515783</v>
      </c>
    </row>
    <row r="20" spans="1:5" ht="22.5" customHeight="1">
      <c r="A20" s="22" t="s">
        <v>34</v>
      </c>
      <c r="B20" s="26">
        <f t="shared" si="0"/>
        <v>427.58928307651041</v>
      </c>
      <c r="C20" s="26">
        <v>195.8424197296994</v>
      </c>
      <c r="D20" s="26">
        <v>151.77787529051707</v>
      </c>
      <c r="E20" s="26">
        <v>79.968988056293938</v>
      </c>
    </row>
    <row r="21" spans="1:5" ht="22.5" customHeight="1">
      <c r="A21" s="22" t="s">
        <v>35</v>
      </c>
      <c r="B21" s="26">
        <f t="shared" si="0"/>
        <v>1478.4057043032378</v>
      </c>
      <c r="C21" s="26">
        <v>1069.1871560344521</v>
      </c>
      <c r="D21" s="26">
        <v>120.35007662142385</v>
      </c>
      <c r="E21" s="26">
        <v>288.86847164736196</v>
      </c>
    </row>
    <row r="22" spans="1:5" ht="22.5" customHeight="1">
      <c r="A22" s="22" t="s">
        <v>36</v>
      </c>
      <c r="B22" s="26">
        <f t="shared" si="0"/>
        <v>294.2956078613488</v>
      </c>
      <c r="C22" s="26">
        <v>170.06852462102844</v>
      </c>
      <c r="D22" s="26">
        <v>41.980174481856686</v>
      </c>
      <c r="E22" s="26">
        <v>82.24690875846369</v>
      </c>
    </row>
    <row r="23" spans="1:5" ht="22.5" customHeight="1">
      <c r="A23" s="22" t="s">
        <v>37</v>
      </c>
      <c r="B23" s="26">
        <f t="shared" si="0"/>
        <v>197.34150945912279</v>
      </c>
      <c r="C23" s="26">
        <v>135.34941224683291</v>
      </c>
      <c r="D23" s="26">
        <v>0</v>
      </c>
      <c r="E23" s="26">
        <v>61.992097212289885</v>
      </c>
    </row>
    <row r="24" spans="1:5" ht="22.5" customHeight="1">
      <c r="A24" s="22" t="s">
        <v>38</v>
      </c>
      <c r="B24" s="26">
        <f t="shared" si="0"/>
        <v>371.52414317570822</v>
      </c>
      <c r="C24" s="26">
        <v>288.94147603290037</v>
      </c>
      <c r="D24" s="26">
        <v>11.557659041316011</v>
      </c>
      <c r="E24" s="26">
        <v>71.025008101491849</v>
      </c>
    </row>
    <row r="25" spans="1:5" ht="22.5" customHeight="1">
      <c r="A25" s="22" t="s">
        <v>39</v>
      </c>
      <c r="B25" s="26">
        <f t="shared" si="0"/>
        <v>1658.2102083058255</v>
      </c>
      <c r="C25" s="26">
        <v>946.43129813681549</v>
      </c>
      <c r="D25" s="26">
        <v>160.34579844466697</v>
      </c>
      <c r="E25" s="26">
        <v>551.43311172434301</v>
      </c>
    </row>
    <row r="26" spans="1:5" ht="22.5" customHeight="1">
      <c r="A26" s="22" t="s">
        <v>40</v>
      </c>
      <c r="B26" s="26">
        <f>SUM(C26:E26)</f>
        <v>236.32230846542328</v>
      </c>
      <c r="C26" s="26">
        <v>96.192919492148178</v>
      </c>
      <c r="D26" s="26">
        <v>66.950708065009209</v>
      </c>
      <c r="E26" s="26">
        <v>73.178680908265875</v>
      </c>
    </row>
    <row r="27" spans="1:5" ht="22.5" customHeight="1">
      <c r="A27" s="22" t="s">
        <v>41</v>
      </c>
      <c r="B27" s="26">
        <f>SUM(C27:E27)</f>
        <v>61.023839693926504</v>
      </c>
      <c r="C27" s="26">
        <v>35.329591401746924</v>
      </c>
      <c r="D27" s="26">
        <v>0</v>
      </c>
      <c r="E27" s="26">
        <v>25.69424829217958</v>
      </c>
    </row>
    <row r="28" spans="1:5" ht="22.5" customHeight="1">
      <c r="A28" s="22" t="s">
        <v>42</v>
      </c>
      <c r="B28" s="26">
        <f t="shared" si="0"/>
        <v>366.58673565724592</v>
      </c>
      <c r="C28" s="26">
        <v>269.88271620277538</v>
      </c>
      <c r="D28" s="26">
        <v>38.302038035490575</v>
      </c>
      <c r="E28" s="26">
        <v>58.401981418979979</v>
      </c>
    </row>
    <row r="29" spans="1:5" ht="22.5" customHeight="1">
      <c r="A29" s="22" t="s">
        <v>43</v>
      </c>
      <c r="B29" s="26">
        <f t="shared" si="0"/>
        <v>426.487633410782</v>
      </c>
      <c r="C29" s="26">
        <v>240.03885126523073</v>
      </c>
      <c r="D29" s="26">
        <v>35.726712746452968</v>
      </c>
      <c r="E29" s="26">
        <v>150.72206939909833</v>
      </c>
    </row>
    <row r="30" spans="1:5" ht="22.5" customHeight="1">
      <c r="A30" s="22" t="s">
        <v>44</v>
      </c>
      <c r="B30" s="26">
        <f t="shared" si="0"/>
        <v>201.60572682470669</v>
      </c>
      <c r="C30" s="26">
        <v>126.36180277800696</v>
      </c>
      <c r="D30" s="26">
        <v>23.706989768138271</v>
      </c>
      <c r="E30" s="26">
        <v>51.536934278561468</v>
      </c>
    </row>
    <row r="31" spans="1:5" ht="22.5" customHeight="1">
      <c r="A31" s="22" t="s">
        <v>45</v>
      </c>
      <c r="B31" s="26">
        <f t="shared" si="0"/>
        <v>642.53054849658645</v>
      </c>
      <c r="C31" s="26">
        <v>371.96903706158366</v>
      </c>
      <c r="D31" s="26">
        <v>38.780233409132563</v>
      </c>
      <c r="E31" s="26">
        <v>231.78127802587025</v>
      </c>
    </row>
    <row r="32" spans="1:5" ht="22.5" customHeight="1">
      <c r="A32" s="22" t="s">
        <v>46</v>
      </c>
      <c r="B32" s="26">
        <f t="shared" si="0"/>
        <v>558.5406773146957</v>
      </c>
      <c r="C32" s="26">
        <v>515.30684807330169</v>
      </c>
      <c r="D32" s="26">
        <v>11.479608001632968</v>
      </c>
      <c r="E32" s="26">
        <v>31.754221239761069</v>
      </c>
    </row>
    <row r="33" spans="1:5" ht="22.5" customHeight="1">
      <c r="A33" s="22" t="s">
        <v>47</v>
      </c>
      <c r="B33" s="26">
        <f t="shared" si="0"/>
        <v>2076.5761572598794</v>
      </c>
      <c r="C33" s="26">
        <v>1843.135565</v>
      </c>
      <c r="D33" s="26">
        <v>26.697699247899024</v>
      </c>
      <c r="E33" s="26">
        <v>206.74289301198036</v>
      </c>
    </row>
    <row r="34" spans="1:5" ht="22.5" customHeight="1">
      <c r="A34" s="22" t="s">
        <v>48</v>
      </c>
      <c r="B34" s="26">
        <f t="shared" si="0"/>
        <v>457.33856338209409</v>
      </c>
      <c r="C34" s="26">
        <v>353.38111266038959</v>
      </c>
      <c r="D34" s="26">
        <v>4.5550714908160828</v>
      </c>
      <c r="E34" s="26">
        <v>99.402379230888414</v>
      </c>
    </row>
    <row r="35" spans="1:5" ht="22.5" customHeight="1">
      <c r="A35" s="22" t="s">
        <v>49</v>
      </c>
      <c r="B35" s="26">
        <f t="shared" si="0"/>
        <v>326.46063825178817</v>
      </c>
      <c r="C35" s="26">
        <v>255.67467461790534</v>
      </c>
      <c r="D35" s="26">
        <v>11.621576118995698</v>
      </c>
      <c r="E35" s="26">
        <v>59.16438751488716</v>
      </c>
    </row>
  </sheetData>
  <mergeCells count="2">
    <mergeCell ref="A1:B1"/>
    <mergeCell ref="A2:E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rightToLeft="1" workbookViewId="0">
      <selection activeCell="A5" sqref="A5"/>
    </sheetView>
  </sheetViews>
  <sheetFormatPr defaultColWidth="9.140625" defaultRowHeight="22.5" customHeight="1"/>
  <cols>
    <col min="1" max="1" width="30.28515625" style="24" customWidth="1"/>
    <col min="2" max="2" width="18.42578125" style="9" customWidth="1"/>
    <col min="3" max="4" width="17.28515625" style="9" customWidth="1"/>
    <col min="5" max="5" width="12" style="9" customWidth="1"/>
    <col min="6" max="8" width="12" style="9" bestFit="1" customWidth="1"/>
    <col min="9" max="9" width="11" style="9" customWidth="1"/>
    <col min="10" max="14" width="12" style="9" bestFit="1" customWidth="1"/>
    <col min="15" max="15" width="10" style="9" customWidth="1"/>
    <col min="16" max="20" width="12" style="9" bestFit="1" customWidth="1"/>
    <col min="21" max="21" width="11" style="9" customWidth="1"/>
    <col min="22" max="22" width="12" style="9" bestFit="1" customWidth="1"/>
    <col min="23" max="23" width="10" style="9" customWidth="1"/>
    <col min="24" max="24" width="7.28515625" style="9" customWidth="1"/>
    <col min="25" max="25" width="11.28515625" style="9" bestFit="1" customWidth="1"/>
    <col min="26" max="26" width="13.85546875" style="9" bestFit="1" customWidth="1"/>
    <col min="27" max="27" width="12" style="9" bestFit="1" customWidth="1"/>
    <col min="28" max="28" width="20.7109375" style="9" bestFit="1" customWidth="1"/>
    <col min="29" max="29" width="13.85546875" style="9" bestFit="1" customWidth="1"/>
    <col min="30" max="30" width="12" style="9" bestFit="1" customWidth="1"/>
    <col min="31" max="31" width="21.85546875" style="9" bestFit="1" customWidth="1"/>
    <col min="32" max="32" width="13.85546875" style="9" bestFit="1" customWidth="1"/>
    <col min="33" max="33" width="12" style="9" bestFit="1" customWidth="1"/>
    <col min="34" max="34" width="21.85546875" style="9" bestFit="1" customWidth="1"/>
    <col min="35" max="35" width="13.85546875" style="9" bestFit="1" customWidth="1"/>
    <col min="36" max="36" width="12" style="9" bestFit="1" customWidth="1"/>
    <col min="37" max="37" width="21.85546875" style="9" bestFit="1" customWidth="1"/>
    <col min="38" max="38" width="13.85546875" style="9" bestFit="1" customWidth="1"/>
    <col min="39" max="39" width="12" style="9" bestFit="1" customWidth="1"/>
    <col min="40" max="40" width="21.85546875" style="9" bestFit="1" customWidth="1"/>
    <col min="41" max="41" width="13.85546875" style="9" bestFit="1" customWidth="1"/>
    <col min="42" max="42" width="12" style="9" bestFit="1" customWidth="1"/>
    <col min="43" max="43" width="21.85546875" style="9" bestFit="1" customWidth="1"/>
    <col min="44" max="44" width="13.85546875" style="9" bestFit="1" customWidth="1"/>
    <col min="45" max="45" width="20.7109375" style="9" bestFit="1" customWidth="1"/>
    <col min="46" max="46" width="13.85546875" style="9" bestFit="1" customWidth="1"/>
    <col min="47" max="47" width="12" style="9" bestFit="1" customWidth="1"/>
    <col min="48" max="48" width="21.85546875" style="9" bestFit="1" customWidth="1"/>
    <col min="49" max="49" width="13.85546875" style="9" bestFit="1" customWidth="1"/>
    <col min="50" max="50" width="21.85546875" style="9" bestFit="1" customWidth="1"/>
    <col min="51" max="51" width="13.85546875" style="9" bestFit="1" customWidth="1"/>
    <col min="52" max="52" width="21.85546875" style="9" bestFit="1" customWidth="1"/>
    <col min="53" max="53" width="13.85546875" style="9" bestFit="1" customWidth="1"/>
    <col min="54" max="54" width="12" style="9" bestFit="1" customWidth="1"/>
    <col min="55" max="55" width="21.85546875" style="9" bestFit="1" customWidth="1"/>
    <col min="56" max="56" width="13.85546875" style="9" bestFit="1" customWidth="1"/>
    <col min="57" max="57" width="12" style="9" bestFit="1" customWidth="1"/>
    <col min="58" max="58" width="21.85546875" style="9" bestFit="1" customWidth="1"/>
    <col min="59" max="59" width="13.85546875" style="9" bestFit="1" customWidth="1"/>
    <col min="60" max="60" width="21.85546875" style="9" bestFit="1" customWidth="1"/>
    <col min="61" max="61" width="13.85546875" style="9" bestFit="1" customWidth="1"/>
    <col min="62" max="62" width="12" style="9" bestFit="1" customWidth="1"/>
    <col min="63" max="63" width="21.85546875" style="9" bestFit="1" customWidth="1"/>
    <col min="64" max="64" width="13.85546875" style="9" bestFit="1" customWidth="1"/>
    <col min="65" max="65" width="12" style="9" bestFit="1" customWidth="1"/>
    <col min="66" max="66" width="21.85546875" style="9" bestFit="1" customWidth="1"/>
    <col min="67" max="67" width="12.85546875" style="9" bestFit="1" customWidth="1"/>
    <col min="68" max="68" width="11" style="9" bestFit="1" customWidth="1"/>
    <col min="69" max="69" width="21.85546875" style="9" bestFit="1" customWidth="1"/>
    <col min="70" max="70" width="13.85546875" style="9" bestFit="1" customWidth="1"/>
    <col min="71" max="71" width="12" style="9" bestFit="1" customWidth="1"/>
    <col min="72" max="72" width="21.85546875" style="9" bestFit="1" customWidth="1"/>
    <col min="73" max="73" width="13.85546875" style="9" bestFit="1" customWidth="1"/>
    <col min="74" max="74" width="12" style="9" bestFit="1" customWidth="1"/>
    <col min="75" max="75" width="21.85546875" style="9" bestFit="1" customWidth="1"/>
    <col min="76" max="76" width="13.85546875" style="9" bestFit="1" customWidth="1"/>
    <col min="77" max="77" width="12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3.85546875" style="9" bestFit="1" customWidth="1"/>
    <col min="83" max="83" width="12" style="9" bestFit="1" customWidth="1"/>
    <col min="84" max="84" width="21.85546875" style="9" bestFit="1" customWidth="1"/>
    <col min="85" max="85" width="11.85546875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3.85546875" style="9" bestFit="1" customWidth="1"/>
    <col min="97" max="97" width="12" style="9" bestFit="1" customWidth="1"/>
    <col min="98" max="98" width="21.85546875" style="9" bestFit="1" customWidth="1"/>
    <col min="99" max="99" width="13.85546875" style="9" bestFit="1" customWidth="1"/>
    <col min="100" max="100" width="12" style="9" bestFit="1" customWidth="1"/>
    <col min="101" max="101" width="21.85546875" style="9" bestFit="1" customWidth="1"/>
    <col min="102" max="102" width="12.85546875" style="9" bestFit="1" customWidth="1"/>
    <col min="103" max="103" width="21.85546875" style="9" bestFit="1" customWidth="1"/>
    <col min="104" max="104" width="13.85546875" style="9" bestFit="1" customWidth="1"/>
    <col min="105" max="105" width="12" style="9" bestFit="1" customWidth="1"/>
    <col min="106" max="106" width="21.85546875" style="9" bestFit="1" customWidth="1"/>
    <col min="107" max="107" width="11.85546875" style="9" bestFit="1" customWidth="1"/>
    <col min="108" max="108" width="10" style="9" bestFit="1" customWidth="1"/>
    <col min="109" max="109" width="21.85546875" style="9" bestFit="1" customWidth="1"/>
    <col min="110" max="110" width="9.140625" style="9"/>
    <col min="111" max="111" width="12.140625" style="9" bestFit="1" customWidth="1"/>
    <col min="112" max="112" width="11.28515625" style="9" bestFit="1" customWidth="1"/>
    <col min="113" max="16384" width="9.140625" style="9"/>
  </cols>
  <sheetData>
    <row r="1" spans="1:4" ht="22.5" customHeight="1">
      <c r="A1" s="8" t="s">
        <v>18</v>
      </c>
      <c r="B1" s="8"/>
    </row>
    <row r="2" spans="1:4" s="24" customFormat="1" ht="32.25" customHeight="1">
      <c r="A2" s="10" t="s">
        <v>60</v>
      </c>
      <c r="B2" s="10"/>
      <c r="C2" s="10"/>
      <c r="D2" s="10"/>
    </row>
    <row r="3" spans="1:4" ht="45.75" customHeight="1">
      <c r="A3" s="21" t="s">
        <v>17</v>
      </c>
      <c r="B3" s="21" t="s">
        <v>0</v>
      </c>
      <c r="C3" s="21" t="s">
        <v>61</v>
      </c>
      <c r="D3" s="21" t="s">
        <v>1</v>
      </c>
    </row>
    <row r="4" spans="1:4" ht="22.5" customHeight="1">
      <c r="A4" s="12" t="s">
        <v>19</v>
      </c>
      <c r="B4" s="27">
        <f>SUM(B5:B35)</f>
        <v>24519.726146933692</v>
      </c>
      <c r="C4" s="27">
        <f>SUM(C5:C35)</f>
        <v>23525.518514532268</v>
      </c>
      <c r="D4" s="27">
        <f>SUM(D5:D35)</f>
        <v>994.20763240141605</v>
      </c>
    </row>
    <row r="5" spans="1:4" ht="22.5" customHeight="1">
      <c r="A5" s="22" t="s">
        <v>20</v>
      </c>
      <c r="B5" s="26">
        <f t="shared" ref="B5:B35" si="0">SUM(C5:D5)</f>
        <v>1195.2552019177886</v>
      </c>
      <c r="C5" s="26">
        <v>1174.3721316604278</v>
      </c>
      <c r="D5" s="26">
        <v>20.883070257360671</v>
      </c>
    </row>
    <row r="6" spans="1:4" ht="22.5" customHeight="1">
      <c r="A6" s="22" t="s">
        <v>21</v>
      </c>
      <c r="B6" s="26">
        <f t="shared" si="0"/>
        <v>508.45142788480911</v>
      </c>
      <c r="C6" s="26">
        <v>495.09729694366166</v>
      </c>
      <c r="D6" s="26">
        <v>13.354130941147448</v>
      </c>
    </row>
    <row r="7" spans="1:4" ht="22.5" customHeight="1">
      <c r="A7" s="22" t="s">
        <v>22</v>
      </c>
      <c r="B7" s="26">
        <f t="shared" si="0"/>
        <v>453.3782576197292</v>
      </c>
      <c r="C7" s="26">
        <v>448.73615941884458</v>
      </c>
      <c r="D7" s="26">
        <v>4.6420982008845977</v>
      </c>
    </row>
    <row r="8" spans="1:4" ht="22.5" customHeight="1">
      <c r="A8" s="22" t="s">
        <v>23</v>
      </c>
      <c r="B8" s="26">
        <f t="shared" si="0"/>
        <v>2567.5705327204719</v>
      </c>
      <c r="C8" s="26">
        <v>2497.6884190570486</v>
      </c>
      <c r="D8" s="26">
        <v>69.882113663423354</v>
      </c>
    </row>
    <row r="9" spans="1:4" ht="22.5" customHeight="1">
      <c r="A9" s="22" t="s">
        <v>24</v>
      </c>
      <c r="B9" s="26">
        <f t="shared" si="0"/>
        <v>482.35263639648321</v>
      </c>
      <c r="C9" s="26">
        <v>451.03103663047779</v>
      </c>
      <c r="D9" s="26">
        <v>31.321599766005402</v>
      </c>
    </row>
    <row r="10" spans="1:4" ht="22.5" customHeight="1">
      <c r="A10" s="22" t="s">
        <v>25</v>
      </c>
      <c r="B10" s="26">
        <f t="shared" si="0"/>
        <v>175.87468385884398</v>
      </c>
      <c r="C10" s="26">
        <v>175.87468385884398</v>
      </c>
      <c r="D10" s="26">
        <v>0</v>
      </c>
    </row>
    <row r="11" spans="1:4" ht="22.5" customHeight="1">
      <c r="A11" s="22" t="s">
        <v>26</v>
      </c>
      <c r="B11" s="26">
        <f t="shared" si="0"/>
        <v>430.52061723951743</v>
      </c>
      <c r="C11" s="26">
        <v>381.29581194493716</v>
      </c>
      <c r="D11" s="26">
        <v>49.224805294580271</v>
      </c>
    </row>
    <row r="12" spans="1:4" ht="22.5" customHeight="1">
      <c r="A12" s="22" t="s">
        <v>27</v>
      </c>
      <c r="B12" s="26">
        <f t="shared" si="0"/>
        <v>4010.1545383763778</v>
      </c>
      <c r="C12" s="26">
        <v>3731.9181736189853</v>
      </c>
      <c r="D12" s="26">
        <v>278.23636475739249</v>
      </c>
    </row>
    <row r="13" spans="1:4" ht="22.5" customHeight="1">
      <c r="A13" s="22" t="s">
        <v>58</v>
      </c>
      <c r="B13" s="26">
        <f t="shared" si="0"/>
        <v>170.41161698297464</v>
      </c>
      <c r="C13" s="26">
        <v>168.8624204649476</v>
      </c>
      <c r="D13" s="26">
        <v>1.5491965180270419</v>
      </c>
    </row>
    <row r="14" spans="1:4" ht="22.5" customHeight="1">
      <c r="A14" s="22" t="s">
        <v>28</v>
      </c>
      <c r="B14" s="26">
        <f t="shared" si="0"/>
        <v>209.82848904045548</v>
      </c>
      <c r="C14" s="26">
        <v>188.18045509330662</v>
      </c>
      <c r="D14" s="26">
        <v>21.64803394714885</v>
      </c>
    </row>
    <row r="15" spans="1:4" ht="22.5" customHeight="1">
      <c r="A15" s="22" t="s">
        <v>29</v>
      </c>
      <c r="B15" s="26">
        <f t="shared" si="0"/>
        <v>1958.3735314824166</v>
      </c>
      <c r="C15" s="26">
        <v>1892.3138729936168</v>
      </c>
      <c r="D15" s="26">
        <v>66.05965848879984</v>
      </c>
    </row>
    <row r="16" spans="1:4" ht="22.5" customHeight="1">
      <c r="A16" s="22" t="s">
        <v>30</v>
      </c>
      <c r="B16" s="26">
        <f t="shared" si="0"/>
        <v>185.681091173954</v>
      </c>
      <c r="C16" s="26">
        <v>180.66268330438768</v>
      </c>
      <c r="D16" s="26">
        <v>5.0184078695663246</v>
      </c>
    </row>
    <row r="17" spans="1:4" ht="22.5" customHeight="1">
      <c r="A17" s="22" t="s">
        <v>31</v>
      </c>
      <c r="B17" s="26">
        <f t="shared" si="0"/>
        <v>1681.1276841630886</v>
      </c>
      <c r="C17" s="26">
        <v>1621.8112172526414</v>
      </c>
      <c r="D17" s="26">
        <v>59.31646691044724</v>
      </c>
    </row>
    <row r="18" spans="1:4" ht="22.5" customHeight="1">
      <c r="A18" s="22" t="s">
        <v>32</v>
      </c>
      <c r="B18" s="26">
        <f t="shared" si="0"/>
        <v>359.97790281933612</v>
      </c>
      <c r="C18" s="26">
        <v>349.84403464645146</v>
      </c>
      <c r="D18" s="26">
        <v>10.133868172884664</v>
      </c>
    </row>
    <row r="19" spans="1:4" ht="22.5" customHeight="1">
      <c r="A19" s="22" t="s">
        <v>33</v>
      </c>
      <c r="B19" s="26">
        <f t="shared" si="0"/>
        <v>349.82865039849611</v>
      </c>
      <c r="C19" s="26">
        <v>344.90148630837643</v>
      </c>
      <c r="D19" s="26">
        <v>4.9271640901196649</v>
      </c>
    </row>
    <row r="20" spans="1:4" ht="22.5" customHeight="1">
      <c r="A20" s="22" t="s">
        <v>34</v>
      </c>
      <c r="B20" s="26">
        <f t="shared" si="0"/>
        <v>427.58928307651053</v>
      </c>
      <c r="C20" s="26">
        <v>427.58928307651053</v>
      </c>
      <c r="D20" s="26">
        <v>0</v>
      </c>
    </row>
    <row r="21" spans="1:4" ht="22.5" customHeight="1">
      <c r="A21" s="22" t="s">
        <v>35</v>
      </c>
      <c r="B21" s="26">
        <f t="shared" si="0"/>
        <v>1478.4057043032385</v>
      </c>
      <c r="C21" s="26">
        <v>1423.4309779453042</v>
      </c>
      <c r="D21" s="26">
        <v>54.974726357934394</v>
      </c>
    </row>
    <row r="22" spans="1:4" ht="22.5" customHeight="1">
      <c r="A22" s="22" t="s">
        <v>36</v>
      </c>
      <c r="B22" s="26">
        <f t="shared" si="0"/>
        <v>294.29560786134891</v>
      </c>
      <c r="C22" s="26">
        <v>284.22036598570332</v>
      </c>
      <c r="D22" s="26">
        <v>10.075241875645604</v>
      </c>
    </row>
    <row r="23" spans="1:4" ht="22.5" customHeight="1">
      <c r="A23" s="22" t="s">
        <v>37</v>
      </c>
      <c r="B23" s="26">
        <f t="shared" si="0"/>
        <v>197.34150945912285</v>
      </c>
      <c r="C23" s="26">
        <v>197.34150945912285</v>
      </c>
      <c r="D23" s="26">
        <v>0</v>
      </c>
    </row>
    <row r="24" spans="1:4" ht="22.5" customHeight="1">
      <c r="A24" s="22" t="s">
        <v>38</v>
      </c>
      <c r="B24" s="26">
        <f t="shared" si="0"/>
        <v>371.52414317570793</v>
      </c>
      <c r="C24" s="26">
        <v>365.21996551680832</v>
      </c>
      <c r="D24" s="26">
        <v>6.3041776588996417</v>
      </c>
    </row>
    <row r="25" spans="1:4" ht="22.5" customHeight="1">
      <c r="A25" s="22" t="s">
        <v>39</v>
      </c>
      <c r="B25" s="26">
        <f t="shared" si="0"/>
        <v>1658.2102083058257</v>
      </c>
      <c r="C25" s="26">
        <v>1556.52750685311</v>
      </c>
      <c r="D25" s="26">
        <v>101.68270145271568</v>
      </c>
    </row>
    <row r="26" spans="1:4" ht="22.5" customHeight="1">
      <c r="A26" s="22" t="s">
        <v>40</v>
      </c>
      <c r="B26" s="26">
        <f>SUM(C26:D26)</f>
        <v>236.32230846542328</v>
      </c>
      <c r="C26" s="26">
        <v>233.25090449108623</v>
      </c>
      <c r="D26" s="26">
        <v>3.0714039743370583</v>
      </c>
    </row>
    <row r="27" spans="1:4" ht="22.5" customHeight="1">
      <c r="A27" s="22" t="s">
        <v>41</v>
      </c>
      <c r="B27" s="26">
        <f>SUM(C27:D27)</f>
        <v>61.023839693926504</v>
      </c>
      <c r="C27" s="26">
        <v>61.023839693926504</v>
      </c>
      <c r="D27" s="26">
        <v>0</v>
      </c>
    </row>
    <row r="28" spans="1:4" ht="22.5" customHeight="1">
      <c r="A28" s="22" t="s">
        <v>42</v>
      </c>
      <c r="B28" s="26">
        <f t="shared" si="0"/>
        <v>366.58673565724587</v>
      </c>
      <c r="C28" s="26">
        <v>343.68315210223966</v>
      </c>
      <c r="D28" s="26">
        <v>22.903583555006193</v>
      </c>
    </row>
    <row r="29" spans="1:4" ht="22.5" customHeight="1">
      <c r="A29" s="22" t="s">
        <v>43</v>
      </c>
      <c r="B29" s="26">
        <f t="shared" si="0"/>
        <v>426.48763341078183</v>
      </c>
      <c r="C29" s="26">
        <v>417.5559552241686</v>
      </c>
      <c r="D29" s="26">
        <v>8.931678186613242</v>
      </c>
    </row>
    <row r="30" spans="1:4" ht="22.5" customHeight="1">
      <c r="A30" s="22" t="s">
        <v>44</v>
      </c>
      <c r="B30" s="26">
        <f t="shared" si="0"/>
        <v>201.60572682470669</v>
      </c>
      <c r="C30" s="26">
        <v>197.48277208242177</v>
      </c>
      <c r="D30" s="26">
        <v>4.1229547422849162</v>
      </c>
    </row>
    <row r="31" spans="1:4" ht="22.5" customHeight="1">
      <c r="A31" s="22" t="s">
        <v>45</v>
      </c>
      <c r="B31" s="26">
        <f t="shared" si="0"/>
        <v>642.53054849658668</v>
      </c>
      <c r="C31" s="26">
        <v>629.63291738745954</v>
      </c>
      <c r="D31" s="26">
        <v>12.89763110912715</v>
      </c>
    </row>
    <row r="32" spans="1:4" ht="22.5" customHeight="1">
      <c r="A32" s="22" t="s">
        <v>46</v>
      </c>
      <c r="B32" s="26">
        <f t="shared" si="0"/>
        <v>558.5406773146957</v>
      </c>
      <c r="C32" s="26">
        <v>545.78555731288134</v>
      </c>
      <c r="D32" s="26">
        <v>12.755120001814408</v>
      </c>
    </row>
    <row r="33" spans="1:4" ht="22.5" customHeight="1">
      <c r="A33" s="22" t="s">
        <v>47</v>
      </c>
      <c r="B33" s="26">
        <f t="shared" si="0"/>
        <v>2076.6761571799407</v>
      </c>
      <c r="C33" s="26">
        <v>1972.662652</v>
      </c>
      <c r="D33" s="26">
        <v>104.01350517994061</v>
      </c>
    </row>
    <row r="34" spans="1:4" ht="22.5" customHeight="1">
      <c r="A34" s="22" t="s">
        <v>48</v>
      </c>
      <c r="B34" s="26">
        <f t="shared" si="0"/>
        <v>457.33856338209398</v>
      </c>
      <c r="C34" s="26">
        <v>453.7387169916891</v>
      </c>
      <c r="D34" s="26">
        <v>3.5998463904048825</v>
      </c>
    </row>
    <row r="35" spans="1:4" ht="22.5" customHeight="1">
      <c r="A35" s="22" t="s">
        <v>49</v>
      </c>
      <c r="B35" s="26">
        <f t="shared" si="0"/>
        <v>326.46063825178834</v>
      </c>
      <c r="C35" s="26">
        <v>313.78255521288395</v>
      </c>
      <c r="D35" s="26">
        <v>12.678083038904399</v>
      </c>
    </row>
    <row r="36" spans="1:4" ht="22.5" customHeight="1">
      <c r="A36" s="23"/>
      <c r="B36" s="17"/>
      <c r="C36" s="18"/>
      <c r="D36" s="18"/>
    </row>
  </sheetData>
  <mergeCells count="2">
    <mergeCell ref="A1:B1"/>
    <mergeCell ref="A2:D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workbookViewId="0">
      <selection activeCell="A7" sqref="A7"/>
    </sheetView>
  </sheetViews>
  <sheetFormatPr defaultColWidth="9.140625" defaultRowHeight="23.25" customHeight="1"/>
  <cols>
    <col min="1" max="1" width="25.5703125" style="24" customWidth="1"/>
    <col min="2" max="5" width="21.85546875" style="9" customWidth="1"/>
    <col min="6" max="7" width="12" style="9" bestFit="1" customWidth="1"/>
    <col min="8" max="8" width="11" style="9" customWidth="1"/>
    <col min="9" max="9" width="12" style="9" bestFit="1" customWidth="1"/>
    <col min="10" max="10" width="10" style="9" customWidth="1"/>
    <col min="11" max="11" width="7.28515625" style="9" customWidth="1"/>
    <col min="12" max="12" width="11.28515625" style="9" bestFit="1" customWidth="1"/>
    <col min="13" max="13" width="13.85546875" style="9" bestFit="1" customWidth="1"/>
    <col min="14" max="14" width="12" style="9" bestFit="1" customWidth="1"/>
    <col min="15" max="15" width="20.7109375" style="9" bestFit="1" customWidth="1"/>
    <col min="16" max="16" width="13.85546875" style="9" bestFit="1" customWidth="1"/>
    <col min="17" max="17" width="12" style="9" bestFit="1" customWidth="1"/>
    <col min="18" max="18" width="21.85546875" style="9" bestFit="1" customWidth="1"/>
    <col min="19" max="19" width="13.85546875" style="9" bestFit="1" customWidth="1"/>
    <col min="20" max="20" width="12" style="9" bestFit="1" customWidth="1"/>
    <col min="21" max="21" width="21.85546875" style="9" bestFit="1" customWidth="1"/>
    <col min="22" max="22" width="13.85546875" style="9" bestFit="1" customWidth="1"/>
    <col min="23" max="23" width="12" style="9" bestFit="1" customWidth="1"/>
    <col min="24" max="24" width="21.85546875" style="9" bestFit="1" customWidth="1"/>
    <col min="25" max="25" width="13.85546875" style="9" bestFit="1" customWidth="1"/>
    <col min="26" max="26" width="12" style="9" bestFit="1" customWidth="1"/>
    <col min="27" max="27" width="21.85546875" style="9" bestFit="1" customWidth="1"/>
    <col min="28" max="28" width="13.85546875" style="9" bestFit="1" customWidth="1"/>
    <col min="29" max="29" width="12" style="9" bestFit="1" customWidth="1"/>
    <col min="30" max="30" width="21.85546875" style="9" bestFit="1" customWidth="1"/>
    <col min="31" max="31" width="13.85546875" style="9" bestFit="1" customWidth="1"/>
    <col min="32" max="32" width="20.7109375" style="9" bestFit="1" customWidth="1"/>
    <col min="33" max="33" width="13.85546875" style="9" bestFit="1" customWidth="1"/>
    <col min="34" max="34" width="12" style="9" bestFit="1" customWidth="1"/>
    <col min="35" max="35" width="21.85546875" style="9" bestFit="1" customWidth="1"/>
    <col min="36" max="36" width="13.85546875" style="9" bestFit="1" customWidth="1"/>
    <col min="37" max="37" width="21.85546875" style="9" bestFit="1" customWidth="1"/>
    <col min="38" max="38" width="13.85546875" style="9" bestFit="1" customWidth="1"/>
    <col min="39" max="39" width="21.85546875" style="9" bestFit="1" customWidth="1"/>
    <col min="40" max="40" width="13.85546875" style="9" bestFit="1" customWidth="1"/>
    <col min="41" max="41" width="12" style="9" bestFit="1" customWidth="1"/>
    <col min="42" max="42" width="21.85546875" style="9" bestFit="1" customWidth="1"/>
    <col min="43" max="43" width="13.85546875" style="9" bestFit="1" customWidth="1"/>
    <col min="44" max="44" width="12" style="9" bestFit="1" customWidth="1"/>
    <col min="45" max="45" width="21.85546875" style="9" bestFit="1" customWidth="1"/>
    <col min="46" max="46" width="13.85546875" style="9" bestFit="1" customWidth="1"/>
    <col min="47" max="47" width="21.85546875" style="9" bestFit="1" customWidth="1"/>
    <col min="48" max="48" width="13.85546875" style="9" bestFit="1" customWidth="1"/>
    <col min="49" max="49" width="12" style="9" bestFit="1" customWidth="1"/>
    <col min="50" max="50" width="21.85546875" style="9" bestFit="1" customWidth="1"/>
    <col min="51" max="51" width="13.85546875" style="9" bestFit="1" customWidth="1"/>
    <col min="52" max="52" width="12" style="9" bestFit="1" customWidth="1"/>
    <col min="53" max="53" width="21.85546875" style="9" bestFit="1" customWidth="1"/>
    <col min="54" max="54" width="12.85546875" style="9" bestFit="1" customWidth="1"/>
    <col min="55" max="55" width="11" style="9" bestFit="1" customWidth="1"/>
    <col min="56" max="56" width="21.855468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12" style="9" bestFit="1" customWidth="1"/>
    <col min="62" max="62" width="21.85546875" style="9" bestFit="1" customWidth="1"/>
    <col min="63" max="63" width="13.85546875" style="9" bestFit="1" customWidth="1"/>
    <col min="64" max="64" width="12" style="9" bestFit="1" customWidth="1"/>
    <col min="65" max="65" width="21.85546875" style="9" bestFit="1" customWidth="1"/>
    <col min="66" max="66" width="13.85546875" style="9" bestFit="1" customWidth="1"/>
    <col min="67" max="67" width="12" style="9" bestFit="1" customWidth="1"/>
    <col min="68" max="68" width="21.85546875" style="9" bestFit="1" customWidth="1"/>
    <col min="69" max="69" width="13.85546875" style="9" bestFit="1" customWidth="1"/>
    <col min="70" max="70" width="12" style="9" bestFit="1" customWidth="1"/>
    <col min="71" max="71" width="21.85546875" style="9" bestFit="1" customWidth="1"/>
    <col min="72" max="72" width="11.85546875" style="9" bestFit="1" customWidth="1"/>
    <col min="73" max="73" width="21.85546875" style="9" bestFit="1" customWidth="1"/>
    <col min="74" max="74" width="13.85546875" style="9" bestFit="1" customWidth="1"/>
    <col min="75" max="75" width="12" style="9" bestFit="1" customWidth="1"/>
    <col min="76" max="76" width="21.85546875" style="9" bestFit="1" customWidth="1"/>
    <col min="77" max="77" width="13.85546875" style="9" bestFit="1" customWidth="1"/>
    <col min="78" max="78" width="12" style="9" bestFit="1" customWidth="1"/>
    <col min="79" max="79" width="21.85546875" style="9" bestFit="1" customWidth="1"/>
    <col min="80" max="80" width="13.85546875" style="9" bestFit="1" customWidth="1"/>
    <col min="81" max="81" width="12" style="9" bestFit="1" customWidth="1"/>
    <col min="82" max="82" width="21.85546875" style="9" bestFit="1" customWidth="1"/>
    <col min="83" max="83" width="13.85546875" style="9" bestFit="1" customWidth="1"/>
    <col min="84" max="84" width="12" style="9" bestFit="1" customWidth="1"/>
    <col min="85" max="85" width="21.85546875" style="9" bestFit="1" customWidth="1"/>
    <col min="86" max="86" width="13.85546875" style="9" bestFit="1" customWidth="1"/>
    <col min="87" max="87" width="12" style="9" bestFit="1" customWidth="1"/>
    <col min="88" max="88" width="21.85546875" style="9" bestFit="1" customWidth="1"/>
    <col min="89" max="89" width="12.85546875" style="9" bestFit="1" customWidth="1"/>
    <col min="90" max="90" width="21.85546875" style="9" bestFit="1" customWidth="1"/>
    <col min="91" max="91" width="13.85546875" style="9" bestFit="1" customWidth="1"/>
    <col min="92" max="92" width="12" style="9" bestFit="1" customWidth="1"/>
    <col min="93" max="93" width="21.85546875" style="9" bestFit="1" customWidth="1"/>
    <col min="94" max="94" width="11.85546875" style="9" bestFit="1" customWidth="1"/>
    <col min="95" max="95" width="10" style="9" bestFit="1" customWidth="1"/>
    <col min="96" max="96" width="21.85546875" style="9" bestFit="1" customWidth="1"/>
    <col min="97" max="97" width="9.140625" style="9"/>
    <col min="98" max="98" width="12.140625" style="9" bestFit="1" customWidth="1"/>
    <col min="99" max="99" width="11.28515625" style="9" bestFit="1" customWidth="1"/>
    <col min="100" max="16384" width="9.140625" style="9"/>
  </cols>
  <sheetData>
    <row r="1" spans="1:5" ht="23.25" customHeight="1">
      <c r="A1" s="8" t="s">
        <v>18</v>
      </c>
      <c r="B1" s="8"/>
    </row>
    <row r="2" spans="1:5" s="24" customFormat="1" ht="23.25" customHeight="1">
      <c r="A2" s="10" t="s">
        <v>155</v>
      </c>
      <c r="B2" s="10"/>
      <c r="C2" s="10"/>
      <c r="D2" s="10"/>
      <c r="E2" s="10"/>
    </row>
    <row r="3" spans="1:5" ht="23.25" customHeight="1">
      <c r="A3" s="30" t="s">
        <v>17</v>
      </c>
      <c r="B3" s="31" t="s">
        <v>5</v>
      </c>
      <c r="C3" s="32"/>
      <c r="D3" s="33"/>
      <c r="E3" s="30" t="s">
        <v>62</v>
      </c>
    </row>
    <row r="4" spans="1:5" ht="37.5" customHeight="1">
      <c r="A4" s="34"/>
      <c r="B4" s="21" t="s">
        <v>0</v>
      </c>
      <c r="C4" s="21" t="s">
        <v>63</v>
      </c>
      <c r="D4" s="21" t="s">
        <v>64</v>
      </c>
      <c r="E4" s="34"/>
    </row>
    <row r="5" spans="1:5" ht="23.25" customHeight="1">
      <c r="A5" s="12" t="s">
        <v>19</v>
      </c>
      <c r="B5" s="28">
        <f>SUM(B6:B36)</f>
        <v>6207921967793.2324</v>
      </c>
      <c r="C5" s="28">
        <f>SUM(C6:C36)</f>
        <v>5163698682268.9736</v>
      </c>
      <c r="D5" s="28">
        <f>SUM(D6:D36)</f>
        <v>1044223285524.2574</v>
      </c>
      <c r="E5" s="28">
        <v>25463966.974120881</v>
      </c>
    </row>
    <row r="6" spans="1:5" ht="23.25" customHeight="1">
      <c r="A6" s="22" t="s">
        <v>20</v>
      </c>
      <c r="B6" s="29">
        <f>SUM(C6:D6)</f>
        <v>222230733324.92218</v>
      </c>
      <c r="C6" s="29">
        <v>180584983606.08411</v>
      </c>
      <c r="D6" s="29">
        <v>41645749718.838089</v>
      </c>
      <c r="E6" s="29">
        <v>23365637.532349702</v>
      </c>
    </row>
    <row r="7" spans="1:5" ht="23.25" customHeight="1">
      <c r="A7" s="22" t="s">
        <v>21</v>
      </c>
      <c r="B7" s="29">
        <f t="shared" ref="B7:B36" si="0">SUM(C7:D7)</f>
        <v>99996730434.783035</v>
      </c>
      <c r="C7" s="29">
        <v>94280506131.822815</v>
      </c>
      <c r="D7" s="29">
        <v>5716224302.9602156</v>
      </c>
      <c r="E7" s="29">
        <v>22059246.107631546</v>
      </c>
    </row>
    <row r="8" spans="1:5" ht="23.25" customHeight="1">
      <c r="A8" s="22" t="s">
        <v>22</v>
      </c>
      <c r="B8" s="29">
        <f t="shared" si="0"/>
        <v>106377652397.55385</v>
      </c>
      <c r="C8" s="29">
        <v>91742945325.140732</v>
      </c>
      <c r="D8" s="29">
        <v>14634707072.41312</v>
      </c>
      <c r="E8" s="29">
        <v>26522981.104552466</v>
      </c>
    </row>
    <row r="9" spans="1:5" ht="23.25" customHeight="1">
      <c r="A9" s="22" t="s">
        <v>23</v>
      </c>
      <c r="B9" s="29">
        <f t="shared" si="0"/>
        <v>704129270886.2616</v>
      </c>
      <c r="C9" s="29">
        <v>585446552501.28137</v>
      </c>
      <c r="D9" s="29">
        <v>118682718384.98019</v>
      </c>
      <c r="E9" s="29">
        <v>26624066.93565036</v>
      </c>
    </row>
    <row r="10" spans="1:5" ht="23.25" customHeight="1">
      <c r="A10" s="22" t="s">
        <v>24</v>
      </c>
      <c r="B10" s="29">
        <f t="shared" si="0"/>
        <v>127206545422.09225</v>
      </c>
      <c r="C10" s="29">
        <v>102331334271.29695</v>
      </c>
      <c r="D10" s="29">
        <v>24875211150.7953</v>
      </c>
      <c r="E10" s="29">
        <v>30326345.756272409</v>
      </c>
    </row>
    <row r="11" spans="1:5" ht="23.25" customHeight="1">
      <c r="A11" s="22" t="s">
        <v>25</v>
      </c>
      <c r="B11" s="29">
        <f t="shared" si="0"/>
        <v>45712312002.231804</v>
      </c>
      <c r="C11" s="29">
        <v>40815270252.695641</v>
      </c>
      <c r="D11" s="29">
        <v>4897041749.5361643</v>
      </c>
      <c r="E11" s="29">
        <v>28938524.590163928</v>
      </c>
    </row>
    <row r="12" spans="1:5" ht="23.25" customHeight="1">
      <c r="A12" s="22" t="s">
        <v>26</v>
      </c>
      <c r="B12" s="29">
        <f t="shared" si="0"/>
        <v>100212529618.62852</v>
      </c>
      <c r="C12" s="29">
        <v>91628147883.429489</v>
      </c>
      <c r="D12" s="29">
        <v>8584381735.1990337</v>
      </c>
      <c r="E12" s="29">
        <v>25482309.688671593</v>
      </c>
    </row>
    <row r="13" spans="1:5" ht="23.25" customHeight="1">
      <c r="A13" s="22" t="s">
        <v>27</v>
      </c>
      <c r="B13" s="29">
        <f t="shared" si="0"/>
        <v>1292072171493.5581</v>
      </c>
      <c r="C13" s="29">
        <v>1013370511698.7102</v>
      </c>
      <c r="D13" s="29">
        <v>278701659794.84784</v>
      </c>
      <c r="E13" s="29">
        <v>27373681.577335034</v>
      </c>
    </row>
    <row r="14" spans="1:5" ht="23.25" customHeight="1">
      <c r="A14" s="22" t="s">
        <v>58</v>
      </c>
      <c r="B14" s="29">
        <f t="shared" si="0"/>
        <v>44598305389.076706</v>
      </c>
      <c r="C14" s="29">
        <v>40909756474.016541</v>
      </c>
      <c r="D14" s="29">
        <v>3688548915.0601625</v>
      </c>
      <c r="E14" s="29">
        <v>26076108.021739122</v>
      </c>
    </row>
    <row r="15" spans="1:5" ht="23.25" customHeight="1">
      <c r="A15" s="22" t="s">
        <v>28</v>
      </c>
      <c r="B15" s="29">
        <f t="shared" si="0"/>
        <v>39744182528.664841</v>
      </c>
      <c r="C15" s="29">
        <v>35722244425.481857</v>
      </c>
      <c r="D15" s="29">
        <v>4021938103.1829844</v>
      </c>
      <c r="E15" s="29">
        <v>22677966.840273093</v>
      </c>
    </row>
    <row r="16" spans="1:5" ht="23.25" customHeight="1">
      <c r="A16" s="22" t="s">
        <v>29</v>
      </c>
      <c r="B16" s="29">
        <f t="shared" si="0"/>
        <v>448911439785.51208</v>
      </c>
      <c r="C16" s="29">
        <v>395399704935.04358</v>
      </c>
      <c r="D16" s="29">
        <v>53511734850.468491</v>
      </c>
      <c r="E16" s="29">
        <v>21167856.468143094</v>
      </c>
    </row>
    <row r="17" spans="1:5" ht="23.25" customHeight="1">
      <c r="A17" s="22" t="s">
        <v>30</v>
      </c>
      <c r="B17" s="29">
        <f t="shared" si="0"/>
        <v>48150619826.914978</v>
      </c>
      <c r="C17" s="29">
        <v>43965267663.696663</v>
      </c>
      <c r="D17" s="29">
        <v>4185352163.2183146</v>
      </c>
      <c r="E17" s="29">
        <v>24083333.333333332</v>
      </c>
    </row>
    <row r="18" spans="1:5" ht="23.25" customHeight="1">
      <c r="A18" s="22" t="s">
        <v>31</v>
      </c>
      <c r="B18" s="29">
        <f t="shared" si="0"/>
        <v>408662930924.75824</v>
      </c>
      <c r="C18" s="29">
        <v>341959605558.21985</v>
      </c>
      <c r="D18" s="29">
        <v>66703325366.538399</v>
      </c>
      <c r="E18" s="29">
        <v>24561625.473262042</v>
      </c>
    </row>
    <row r="19" spans="1:5" ht="23.25" customHeight="1">
      <c r="A19" s="22" t="s">
        <v>32</v>
      </c>
      <c r="B19" s="29">
        <f t="shared" si="0"/>
        <v>97460432063.904266</v>
      </c>
      <c r="C19" s="29">
        <v>73693104384.084991</v>
      </c>
      <c r="D19" s="29">
        <v>23767327679.819275</v>
      </c>
      <c r="E19" s="29">
        <v>26041386.823397141</v>
      </c>
    </row>
    <row r="20" spans="1:5" ht="23.25" customHeight="1">
      <c r="A20" s="22" t="s">
        <v>33</v>
      </c>
      <c r="B20" s="29">
        <f t="shared" si="0"/>
        <v>81457078965.896271</v>
      </c>
      <c r="C20" s="29">
        <v>75085927319.765533</v>
      </c>
      <c r="D20" s="29">
        <v>6371151646.1307335</v>
      </c>
      <c r="E20" s="29">
        <v>23617491.428571422</v>
      </c>
    </row>
    <row r="21" spans="1:5" ht="23.25" customHeight="1">
      <c r="A21" s="22" t="s">
        <v>34</v>
      </c>
      <c r="B21" s="29">
        <f t="shared" si="0"/>
        <v>86600734634.794159</v>
      </c>
      <c r="C21" s="29">
        <v>83150970411.255508</v>
      </c>
      <c r="D21" s="29">
        <v>3449764223.5386558</v>
      </c>
      <c r="E21" s="29">
        <v>20760375.586854458</v>
      </c>
    </row>
    <row r="22" spans="1:5" ht="23.25" customHeight="1">
      <c r="A22" s="22" t="s">
        <v>35</v>
      </c>
      <c r="B22" s="29">
        <f t="shared" si="0"/>
        <v>322124231018.12262</v>
      </c>
      <c r="C22" s="29">
        <v>265348029878.59888</v>
      </c>
      <c r="D22" s="29">
        <v>56776201139.523727</v>
      </c>
      <c r="E22" s="29">
        <v>22566494.92024985</v>
      </c>
    </row>
    <row r="23" spans="1:5" ht="23.25" customHeight="1">
      <c r="A23" s="22" t="s">
        <v>36</v>
      </c>
      <c r="B23" s="29">
        <f t="shared" si="0"/>
        <v>60228212541.101799</v>
      </c>
      <c r="C23" s="29">
        <v>57528477054.216789</v>
      </c>
      <c r="D23" s="29">
        <v>2699735486.8850064</v>
      </c>
      <c r="E23" s="29">
        <v>23669174.7367112</v>
      </c>
    </row>
    <row r="24" spans="1:5" ht="23.25" customHeight="1">
      <c r="A24" s="22" t="s">
        <v>37</v>
      </c>
      <c r="B24" s="29">
        <f t="shared" si="0"/>
        <v>41982081433.782913</v>
      </c>
      <c r="C24" s="29">
        <v>34618453486.583084</v>
      </c>
      <c r="D24" s="29">
        <v>7363627947.199832</v>
      </c>
      <c r="E24" s="29">
        <v>25847964.37659033</v>
      </c>
    </row>
    <row r="25" spans="1:5" ht="23.25" customHeight="1">
      <c r="A25" s="22" t="s">
        <v>38</v>
      </c>
      <c r="B25" s="29">
        <f t="shared" si="0"/>
        <v>102024449982.97708</v>
      </c>
      <c r="C25" s="29">
        <v>71293978351.751831</v>
      </c>
      <c r="D25" s="29">
        <v>30730471631.225254</v>
      </c>
      <c r="E25" s="29">
        <v>28293051.480769206</v>
      </c>
    </row>
    <row r="26" spans="1:5" ht="23.25" customHeight="1">
      <c r="A26" s="22" t="s">
        <v>39</v>
      </c>
      <c r="B26" s="29">
        <f t="shared" si="0"/>
        <v>266703212638.74371</v>
      </c>
      <c r="C26" s="29">
        <v>246650574361.52969</v>
      </c>
      <c r="D26" s="29">
        <v>20052638277.214027</v>
      </c>
      <c r="E26" s="29">
        <v>20081069.429917548</v>
      </c>
    </row>
    <row r="27" spans="1:5" ht="23.25" customHeight="1">
      <c r="A27" s="22" t="s">
        <v>40</v>
      </c>
      <c r="B27" s="29">
        <f>SUM(C27:D27)</f>
        <v>42237170866.44899</v>
      </c>
      <c r="C27" s="29">
        <v>40177854067.265198</v>
      </c>
      <c r="D27" s="29">
        <v>2059316799.1837955</v>
      </c>
      <c r="E27" s="29">
        <v>21574635.133312818</v>
      </c>
    </row>
    <row r="28" spans="1:5" ht="23.25" customHeight="1">
      <c r="A28" s="22" t="s">
        <v>41</v>
      </c>
      <c r="B28" s="29">
        <f>SUM(C28:D28)</f>
        <v>12137320537.01833</v>
      </c>
      <c r="C28" s="29">
        <v>12043108293.280338</v>
      </c>
      <c r="D28" s="29">
        <v>94212243.737991795</v>
      </c>
      <c r="E28" s="29">
        <v>28628787.878787879</v>
      </c>
    </row>
    <row r="29" spans="1:5" ht="23.25" customHeight="1">
      <c r="A29" s="22" t="s">
        <v>42</v>
      </c>
      <c r="B29" s="29">
        <f t="shared" si="0"/>
        <v>83494298015.739883</v>
      </c>
      <c r="C29" s="29">
        <v>78667624249.898636</v>
      </c>
      <c r="D29" s="29">
        <v>4826673765.8412485</v>
      </c>
      <c r="E29" s="29">
        <v>22576905.80825752</v>
      </c>
    </row>
    <row r="30" spans="1:5" ht="23.25" customHeight="1">
      <c r="A30" s="22" t="s">
        <v>43</v>
      </c>
      <c r="B30" s="29">
        <f t="shared" si="0"/>
        <v>79260310932.908737</v>
      </c>
      <c r="C30" s="29">
        <v>65602618769.787689</v>
      </c>
      <c r="D30" s="29">
        <v>13657692163.121044</v>
      </c>
      <c r="E30" s="29">
        <v>23951597.926113371</v>
      </c>
    </row>
    <row r="31" spans="1:5" ht="23.25" customHeight="1">
      <c r="A31" s="22" t="s">
        <v>44</v>
      </c>
      <c r="B31" s="29">
        <f t="shared" si="0"/>
        <v>43666606858.804245</v>
      </c>
      <c r="C31" s="29">
        <v>41822255622.516052</v>
      </c>
      <c r="D31" s="29">
        <v>1844351236.2881927</v>
      </c>
      <c r="E31" s="29">
        <v>24248105.439919624</v>
      </c>
    </row>
    <row r="32" spans="1:5" ht="23.25" customHeight="1">
      <c r="A32" s="22" t="s">
        <v>45</v>
      </c>
      <c r="B32" s="29">
        <f t="shared" si="0"/>
        <v>138817860788.00989</v>
      </c>
      <c r="C32" s="29">
        <v>111805049245.19814</v>
      </c>
      <c r="D32" s="29">
        <v>27012811542.811752</v>
      </c>
      <c r="E32" s="29">
        <v>28163543.790133711</v>
      </c>
    </row>
    <row r="33" spans="1:5" ht="23.25" customHeight="1">
      <c r="A33" s="22" t="s">
        <v>46</v>
      </c>
      <c r="B33" s="29">
        <f t="shared" si="0"/>
        <v>181158795850.82162</v>
      </c>
      <c r="C33" s="29">
        <v>143688597754.61871</v>
      </c>
      <c r="D33" s="29">
        <v>37470198096.202904</v>
      </c>
      <c r="E33" s="29">
        <v>28657848.254842635</v>
      </c>
    </row>
    <row r="34" spans="1:5" ht="23.25" customHeight="1">
      <c r="A34" s="22" t="s">
        <v>47</v>
      </c>
      <c r="B34" s="29">
        <f t="shared" si="0"/>
        <v>667881321986.18799</v>
      </c>
      <c r="C34" s="29">
        <v>511724888532.33398</v>
      </c>
      <c r="D34" s="29">
        <v>156156433453.854</v>
      </c>
      <c r="E34" s="29">
        <v>29765636.271621842</v>
      </c>
    </row>
    <row r="35" spans="1:5" ht="23.25" customHeight="1">
      <c r="A35" s="22" t="s">
        <v>48</v>
      </c>
      <c r="B35" s="29">
        <f t="shared" si="0"/>
        <v>116198423554.879</v>
      </c>
      <c r="C35" s="29">
        <v>104462056940.0784</v>
      </c>
      <c r="D35" s="29">
        <v>11736366614.800592</v>
      </c>
      <c r="E35" s="29">
        <v>27052872.527735379</v>
      </c>
    </row>
    <row r="36" spans="1:5" ht="23.25" customHeight="1">
      <c r="A36" s="22" t="s">
        <v>49</v>
      </c>
      <c r="B36" s="29">
        <f t="shared" si="0"/>
        <v>96484001088.130753</v>
      </c>
      <c r="C36" s="29">
        <v>88178282819.28978</v>
      </c>
      <c r="D36" s="29">
        <v>8305718268.8409681</v>
      </c>
      <c r="E36" s="29">
        <v>30080232.707509894</v>
      </c>
    </row>
    <row r="37" spans="1:5" ht="23.25" customHeight="1">
      <c r="A37" s="23"/>
      <c r="B37" s="17"/>
      <c r="C37" s="18"/>
      <c r="D37" s="18"/>
      <c r="E37" s="18"/>
    </row>
  </sheetData>
  <mergeCells count="5">
    <mergeCell ref="A1:B1"/>
    <mergeCell ref="A3:A4"/>
    <mergeCell ref="E3:E4"/>
    <mergeCell ref="A2:E2"/>
    <mergeCell ref="B3:D3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rightToLeft="1" workbookViewId="0">
      <selection sqref="A1:B1"/>
    </sheetView>
  </sheetViews>
  <sheetFormatPr defaultColWidth="9.140625" defaultRowHeight="23.25" customHeight="1"/>
  <cols>
    <col min="1" max="1" width="22.85546875" style="24" customWidth="1"/>
    <col min="2" max="47" width="20.7109375" style="9" customWidth="1"/>
    <col min="48" max="48" width="21.85546875" style="9" customWidth="1"/>
    <col min="49" max="49" width="13.85546875" style="9" bestFit="1" customWidth="1"/>
    <col min="50" max="50" width="12" style="9" bestFit="1" customWidth="1"/>
    <col min="51" max="51" width="21.85546875" style="9" bestFit="1" customWidth="1"/>
    <col min="52" max="52" width="13.85546875" style="9" bestFit="1" customWidth="1"/>
    <col min="53" max="53" width="12" style="9" bestFit="1" customWidth="1"/>
    <col min="54" max="54" width="21.85546875" style="9" bestFit="1" customWidth="1"/>
    <col min="55" max="55" width="13.85546875" style="9" bestFit="1" customWidth="1"/>
    <col min="56" max="56" width="20.7109375" style="9" bestFit="1" customWidth="1"/>
    <col min="57" max="57" width="13.85546875" style="9" bestFit="1" customWidth="1"/>
    <col min="58" max="58" width="12" style="9" bestFit="1" customWidth="1"/>
    <col min="59" max="59" width="21.85546875" style="9" bestFit="1" customWidth="1"/>
    <col min="60" max="60" width="13.85546875" style="9" bestFit="1" customWidth="1"/>
    <col min="61" max="61" width="21.85546875" style="9" bestFit="1" customWidth="1"/>
    <col min="62" max="62" width="13.85546875" style="9" bestFit="1" customWidth="1"/>
    <col min="63" max="63" width="21.85546875" style="9" bestFit="1" customWidth="1"/>
    <col min="64" max="64" width="13.85546875" style="9" bestFit="1" customWidth="1"/>
    <col min="65" max="65" width="12" style="9" bestFit="1" customWidth="1"/>
    <col min="66" max="66" width="21.85546875" style="9" bestFit="1" customWidth="1"/>
    <col min="67" max="67" width="13.85546875" style="9" bestFit="1" customWidth="1"/>
    <col min="68" max="68" width="12" style="9" bestFit="1" customWidth="1"/>
    <col min="69" max="69" width="21.85546875" style="9" bestFit="1" customWidth="1"/>
    <col min="70" max="70" width="13.85546875" style="9" bestFit="1" customWidth="1"/>
    <col min="71" max="71" width="21.85546875" style="9" bestFit="1" customWidth="1"/>
    <col min="72" max="72" width="13.85546875" style="9" bestFit="1" customWidth="1"/>
    <col min="73" max="73" width="12" style="9" bestFit="1" customWidth="1"/>
    <col min="74" max="74" width="21.85546875" style="9" bestFit="1" customWidth="1"/>
    <col min="75" max="75" width="13.85546875" style="9" bestFit="1" customWidth="1"/>
    <col min="76" max="76" width="12" style="9" bestFit="1" customWidth="1"/>
    <col min="77" max="77" width="21.85546875" style="9" bestFit="1" customWidth="1"/>
    <col min="78" max="78" width="12.85546875" style="9" bestFit="1" customWidth="1"/>
    <col min="79" max="79" width="11" style="9" bestFit="1" customWidth="1"/>
    <col min="80" max="80" width="21.85546875" style="9" bestFit="1" customWidth="1"/>
    <col min="81" max="81" width="13.85546875" style="9" bestFit="1" customWidth="1"/>
    <col min="82" max="82" width="12" style="9" bestFit="1" customWidth="1"/>
    <col min="83" max="83" width="21.85546875" style="9" bestFit="1" customWidth="1"/>
    <col min="84" max="84" width="13.85546875" style="9" bestFit="1" customWidth="1"/>
    <col min="85" max="85" width="12" style="9" bestFit="1" customWidth="1"/>
    <col min="86" max="86" width="21.85546875" style="9" bestFit="1" customWidth="1"/>
    <col min="87" max="87" width="13.85546875" style="9" bestFit="1" customWidth="1"/>
    <col min="88" max="88" width="12" style="9" bestFit="1" customWidth="1"/>
    <col min="89" max="89" width="21.85546875" style="9" bestFit="1" customWidth="1"/>
    <col min="90" max="90" width="13.85546875" style="9" bestFit="1" customWidth="1"/>
    <col min="91" max="91" width="12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1.85546875" style="9" bestFit="1" customWidth="1"/>
    <col min="97" max="97" width="21.85546875" style="9" bestFit="1" customWidth="1"/>
    <col min="98" max="98" width="13.85546875" style="9" bestFit="1" customWidth="1"/>
    <col min="99" max="99" width="12" style="9" bestFit="1" customWidth="1"/>
    <col min="100" max="100" width="21.85546875" style="9" bestFit="1" customWidth="1"/>
    <col min="101" max="101" width="13.85546875" style="9" bestFit="1" customWidth="1"/>
    <col min="102" max="102" width="12" style="9" bestFit="1" customWidth="1"/>
    <col min="103" max="103" width="21.85546875" style="9" bestFit="1" customWidth="1"/>
    <col min="104" max="104" width="13.85546875" style="9" bestFit="1" customWidth="1"/>
    <col min="105" max="105" width="12" style="9" bestFit="1" customWidth="1"/>
    <col min="106" max="106" width="21.85546875" style="9" bestFit="1" customWidth="1"/>
    <col min="107" max="107" width="13.85546875" style="9" bestFit="1" customWidth="1"/>
    <col min="108" max="108" width="12" style="9" bestFit="1" customWidth="1"/>
    <col min="109" max="109" width="21.85546875" style="9" bestFit="1" customWidth="1"/>
    <col min="110" max="110" width="13.85546875" style="9" bestFit="1" customWidth="1"/>
    <col min="111" max="111" width="12" style="9" bestFit="1" customWidth="1"/>
    <col min="112" max="112" width="21.85546875" style="9" bestFit="1" customWidth="1"/>
    <col min="113" max="113" width="12.85546875" style="9" bestFit="1" customWidth="1"/>
    <col min="114" max="114" width="21.85546875" style="9" bestFit="1" customWidth="1"/>
    <col min="115" max="115" width="13.85546875" style="9" bestFit="1" customWidth="1"/>
    <col min="116" max="116" width="12" style="9" bestFit="1" customWidth="1"/>
    <col min="117" max="117" width="21.85546875" style="9" bestFit="1" customWidth="1"/>
    <col min="118" max="118" width="11.85546875" style="9" bestFit="1" customWidth="1"/>
    <col min="119" max="119" width="10" style="9" bestFit="1" customWidth="1"/>
    <col min="120" max="120" width="21.85546875" style="9" bestFit="1" customWidth="1"/>
    <col min="121" max="121" width="9.140625" style="9"/>
    <col min="122" max="122" width="12.140625" style="9" bestFit="1" customWidth="1"/>
    <col min="123" max="123" width="11.28515625" style="9" bestFit="1" customWidth="1"/>
    <col min="124" max="16384" width="9.140625" style="9"/>
  </cols>
  <sheetData>
    <row r="1" spans="1:47" ht="23.25" customHeight="1">
      <c r="A1" s="8" t="s">
        <v>18</v>
      </c>
      <c r="B1" s="8"/>
    </row>
    <row r="2" spans="1:47" s="24" customFormat="1" ht="37.5" customHeight="1">
      <c r="A2" s="10" t="s">
        <v>156</v>
      </c>
      <c r="B2" s="10"/>
      <c r="C2" s="10"/>
      <c r="D2" s="10"/>
      <c r="E2" s="10"/>
      <c r="F2" s="10"/>
      <c r="G2" s="10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1:47" ht="70.5" customHeight="1">
      <c r="A3" s="21" t="s">
        <v>17</v>
      </c>
      <c r="B3" s="21" t="s">
        <v>0</v>
      </c>
      <c r="C3" s="21" t="s">
        <v>65</v>
      </c>
      <c r="D3" s="21" t="s">
        <v>66</v>
      </c>
      <c r="E3" s="21" t="s">
        <v>67</v>
      </c>
      <c r="F3" s="21" t="s">
        <v>68</v>
      </c>
      <c r="G3" s="21" t="s">
        <v>69</v>
      </c>
      <c r="H3" s="21" t="s">
        <v>70</v>
      </c>
      <c r="I3" s="21" t="s">
        <v>71</v>
      </c>
      <c r="J3" s="21" t="s">
        <v>4</v>
      </c>
      <c r="K3" s="21" t="s">
        <v>3</v>
      </c>
      <c r="L3" s="21" t="s">
        <v>2</v>
      </c>
      <c r="M3" s="21" t="s">
        <v>72</v>
      </c>
      <c r="N3" s="21" t="s">
        <v>73</v>
      </c>
      <c r="O3" s="21" t="s">
        <v>74</v>
      </c>
      <c r="P3" s="21" t="s">
        <v>75</v>
      </c>
      <c r="Q3" s="21" t="s">
        <v>76</v>
      </c>
      <c r="R3" s="21" t="s">
        <v>77</v>
      </c>
      <c r="S3" s="21" t="s">
        <v>78</v>
      </c>
      <c r="T3" s="21" t="s">
        <v>79</v>
      </c>
      <c r="U3" s="21" t="s">
        <v>80</v>
      </c>
      <c r="V3" s="21" t="s">
        <v>81</v>
      </c>
      <c r="W3" s="21" t="s">
        <v>82</v>
      </c>
      <c r="X3" s="21" t="s">
        <v>83</v>
      </c>
      <c r="Y3" s="21" t="s">
        <v>84</v>
      </c>
      <c r="Z3" s="21" t="s">
        <v>85</v>
      </c>
      <c r="AA3" s="21" t="s">
        <v>86</v>
      </c>
      <c r="AB3" s="21" t="s">
        <v>87</v>
      </c>
      <c r="AC3" s="21" t="s">
        <v>88</v>
      </c>
      <c r="AD3" s="21" t="s">
        <v>89</v>
      </c>
      <c r="AE3" s="21" t="s">
        <v>90</v>
      </c>
      <c r="AF3" s="21" t="s">
        <v>91</v>
      </c>
      <c r="AG3" s="21" t="s">
        <v>92</v>
      </c>
      <c r="AH3" s="21" t="s">
        <v>93</v>
      </c>
      <c r="AI3" s="21" t="s">
        <v>94</v>
      </c>
      <c r="AJ3" s="21" t="s">
        <v>95</v>
      </c>
      <c r="AK3" s="21" t="s">
        <v>96</v>
      </c>
      <c r="AL3" s="21" t="s">
        <v>97</v>
      </c>
      <c r="AM3" s="21" t="s">
        <v>98</v>
      </c>
      <c r="AN3" s="21" t="s">
        <v>99</v>
      </c>
      <c r="AO3" s="21" t="s">
        <v>100</v>
      </c>
      <c r="AP3" s="21" t="s">
        <v>101</v>
      </c>
      <c r="AQ3" s="21" t="s">
        <v>102</v>
      </c>
      <c r="AR3" s="21" t="s">
        <v>103</v>
      </c>
      <c r="AS3" s="21" t="s">
        <v>104</v>
      </c>
      <c r="AT3" s="21" t="s">
        <v>105</v>
      </c>
      <c r="AU3" s="21" t="s">
        <v>106</v>
      </c>
    </row>
    <row r="4" spans="1:47" ht="23.25" customHeight="1">
      <c r="A4" s="12" t="s">
        <v>19</v>
      </c>
      <c r="B4" s="28">
        <f t="shared" ref="B4:AU4" si="0">SUM(B5:B35)</f>
        <v>80714198822661.422</v>
      </c>
      <c r="C4" s="28">
        <f t="shared" si="0"/>
        <v>68333694530914.453</v>
      </c>
      <c r="D4" s="28">
        <f t="shared" si="0"/>
        <v>1878003482067.6191</v>
      </c>
      <c r="E4" s="28">
        <f t="shared" si="0"/>
        <v>172714678998.91455</v>
      </c>
      <c r="F4" s="28">
        <f t="shared" si="0"/>
        <v>4552699619.2705698</v>
      </c>
      <c r="G4" s="28">
        <f t="shared" si="0"/>
        <v>108091302118.84979</v>
      </c>
      <c r="H4" s="28">
        <f t="shared" si="0"/>
        <v>2471910949.7968116</v>
      </c>
      <c r="I4" s="28">
        <f t="shared" si="0"/>
        <v>3062229001.0952525</v>
      </c>
      <c r="J4" s="28">
        <f t="shared" si="0"/>
        <v>36748011994.177528</v>
      </c>
      <c r="K4" s="28">
        <f t="shared" si="0"/>
        <v>99828441685.580399</v>
      </c>
      <c r="L4" s="28">
        <f t="shared" si="0"/>
        <v>30853182453.277294</v>
      </c>
      <c r="M4" s="28">
        <f t="shared" si="0"/>
        <v>328355195492.71802</v>
      </c>
      <c r="N4" s="28">
        <f t="shared" si="0"/>
        <v>7457479371.8848066</v>
      </c>
      <c r="O4" s="28">
        <f t="shared" si="0"/>
        <v>88753561704.987366</v>
      </c>
      <c r="P4" s="28">
        <f t="shared" si="0"/>
        <v>38066646010.267487</v>
      </c>
      <c r="Q4" s="28">
        <f t="shared" si="0"/>
        <v>29688718072.38868</v>
      </c>
      <c r="R4" s="28">
        <f t="shared" si="0"/>
        <v>508018936321.15283</v>
      </c>
      <c r="S4" s="28">
        <f t="shared" si="0"/>
        <v>345589007889.77106</v>
      </c>
      <c r="T4" s="28">
        <f t="shared" si="0"/>
        <v>43324499825.554024</v>
      </c>
      <c r="U4" s="28">
        <f t="shared" si="0"/>
        <v>16630748472.56472</v>
      </c>
      <c r="V4" s="28">
        <f t="shared" si="0"/>
        <v>66755321076.818184</v>
      </c>
      <c r="W4" s="28">
        <f t="shared" si="0"/>
        <v>176605459220.98135</v>
      </c>
      <c r="X4" s="28">
        <f t="shared" si="0"/>
        <v>39346990789.164207</v>
      </c>
      <c r="Y4" s="28">
        <f t="shared" si="0"/>
        <v>40779218614.321304</v>
      </c>
      <c r="Z4" s="28">
        <f t="shared" si="0"/>
        <v>12160834438.353247</v>
      </c>
      <c r="AA4" s="28">
        <f t="shared" si="0"/>
        <v>92756669806.44397</v>
      </c>
      <c r="AB4" s="28">
        <f t="shared" si="0"/>
        <v>19278153673.72715</v>
      </c>
      <c r="AC4" s="28">
        <f t="shared" si="0"/>
        <v>4034174005.7221723</v>
      </c>
      <c r="AD4" s="28">
        <f t="shared" si="0"/>
        <v>67624582038.134521</v>
      </c>
      <c r="AE4" s="28">
        <f t="shared" si="0"/>
        <v>21733947933.238041</v>
      </c>
      <c r="AF4" s="28">
        <f t="shared" si="0"/>
        <v>73204818363.626968</v>
      </c>
      <c r="AG4" s="28">
        <f t="shared" si="0"/>
        <v>3271923899.0605597</v>
      </c>
      <c r="AH4" s="28">
        <f t="shared" si="0"/>
        <v>153740665161.96396</v>
      </c>
      <c r="AI4" s="28">
        <f t="shared" si="0"/>
        <v>14350248886.447309</v>
      </c>
      <c r="AJ4" s="28">
        <f t="shared" si="0"/>
        <v>13237930058.376535</v>
      </c>
      <c r="AK4" s="28">
        <f t="shared" si="0"/>
        <v>22380741641.715294</v>
      </c>
      <c r="AL4" s="28">
        <f t="shared" si="0"/>
        <v>24580042456.263184</v>
      </c>
      <c r="AM4" s="28">
        <f t="shared" si="0"/>
        <v>50227183685.381378</v>
      </c>
      <c r="AN4" s="28">
        <f t="shared" si="0"/>
        <v>83244611843.738205</v>
      </c>
      <c r="AO4" s="28">
        <f t="shared" si="0"/>
        <v>914480032628.36658</v>
      </c>
      <c r="AP4" s="28">
        <f t="shared" si="0"/>
        <v>260884052698.89438</v>
      </c>
      <c r="AQ4" s="28">
        <f t="shared" si="0"/>
        <v>77655195399.668228</v>
      </c>
      <c r="AR4" s="28">
        <f t="shared" si="0"/>
        <v>18551494789.212513</v>
      </c>
      <c r="AS4" s="28">
        <f t="shared" si="0"/>
        <v>92198773473.171585</v>
      </c>
      <c r="AT4" s="28">
        <f t="shared" si="0"/>
        <v>6207921967793.2324</v>
      </c>
      <c r="AU4" s="28">
        <f t="shared" si="0"/>
        <v>87288525321.077011</v>
      </c>
    </row>
    <row r="5" spans="1:47" ht="23.25" customHeight="1">
      <c r="A5" s="22" t="s">
        <v>20</v>
      </c>
      <c r="B5" s="29">
        <f t="shared" ref="B5:B35" si="1">SUM(C5:AU5)</f>
        <v>8031473076587.8174</v>
      </c>
      <c r="C5" s="29">
        <v>7359274987728.3623</v>
      </c>
      <c r="D5" s="29">
        <v>80978872997.546478</v>
      </c>
      <c r="E5" s="29">
        <v>0</v>
      </c>
      <c r="F5" s="29">
        <v>0</v>
      </c>
      <c r="G5" s="29">
        <v>4807389436.2928143</v>
      </c>
      <c r="H5" s="29">
        <v>50432302.567170925</v>
      </c>
      <c r="I5" s="29">
        <v>76810154.317903459</v>
      </c>
      <c r="J5" s="29">
        <v>1436774342.6394989</v>
      </c>
      <c r="K5" s="29">
        <v>3376534838.3151464</v>
      </c>
      <c r="L5" s="29">
        <v>2609461346.8637447</v>
      </c>
      <c r="M5" s="29">
        <v>7273963051.8288679</v>
      </c>
      <c r="N5" s="29">
        <v>144927066.36416826</v>
      </c>
      <c r="O5" s="29">
        <v>4201009916.7713523</v>
      </c>
      <c r="P5" s="29">
        <v>1985417195.3070185</v>
      </c>
      <c r="Q5" s="29">
        <v>204827078.18107587</v>
      </c>
      <c r="R5" s="29">
        <v>154149628921.19623</v>
      </c>
      <c r="S5" s="29">
        <v>21442369573.32132</v>
      </c>
      <c r="T5" s="29">
        <v>226262470.08374661</v>
      </c>
      <c r="U5" s="29">
        <v>0</v>
      </c>
      <c r="V5" s="29">
        <v>3668876116.6223559</v>
      </c>
      <c r="W5" s="29">
        <v>4196666673.5787587</v>
      </c>
      <c r="X5" s="29">
        <v>164933432.13999426</v>
      </c>
      <c r="Y5" s="29">
        <v>1591470859.0708561</v>
      </c>
      <c r="Z5" s="29">
        <v>84788883.526119784</v>
      </c>
      <c r="AA5" s="29">
        <v>2998093875.218646</v>
      </c>
      <c r="AB5" s="29">
        <v>298190294.34129095</v>
      </c>
      <c r="AC5" s="29">
        <v>7925017.3806425035</v>
      </c>
      <c r="AD5" s="29">
        <v>2209631648.6336417</v>
      </c>
      <c r="AE5" s="29">
        <v>600725428.42897975</v>
      </c>
      <c r="AF5" s="29">
        <v>2756709358.2129502</v>
      </c>
      <c r="AG5" s="29">
        <v>2629209.3403597483</v>
      </c>
      <c r="AH5" s="29">
        <v>6887320576.1938581</v>
      </c>
      <c r="AI5" s="29">
        <v>60733610.390900418</v>
      </c>
      <c r="AJ5" s="29">
        <v>698003252.9943856</v>
      </c>
      <c r="AK5" s="29">
        <v>13873461.981450779</v>
      </c>
      <c r="AL5" s="29">
        <v>388287072.33204025</v>
      </c>
      <c r="AM5" s="29">
        <v>630374627.45107973</v>
      </c>
      <c r="AN5" s="29">
        <v>533503087.35536045</v>
      </c>
      <c r="AO5" s="29">
        <v>117710611704.50514</v>
      </c>
      <c r="AP5" s="29">
        <v>5961708840.8283634</v>
      </c>
      <c r="AQ5" s="29">
        <v>2967414233.4489489</v>
      </c>
      <c r="AR5" s="29">
        <v>62162636.517745122</v>
      </c>
      <c r="AS5" s="29">
        <v>740711875.74784422</v>
      </c>
      <c r="AT5" s="29">
        <v>222230733324.92218</v>
      </c>
      <c r="AU5" s="29">
        <v>11767329066.693171</v>
      </c>
    </row>
    <row r="6" spans="1:47" ht="23.25" customHeight="1">
      <c r="A6" s="22" t="s">
        <v>21</v>
      </c>
      <c r="B6" s="29">
        <f t="shared" si="1"/>
        <v>1862684865433.9048</v>
      </c>
      <c r="C6" s="29">
        <v>1640847481231.3115</v>
      </c>
      <c r="D6" s="29">
        <v>63795783571.972702</v>
      </c>
      <c r="E6" s="29">
        <v>0</v>
      </c>
      <c r="F6" s="29">
        <v>0</v>
      </c>
      <c r="G6" s="29">
        <v>2242481272.0302653</v>
      </c>
      <c r="H6" s="29">
        <v>38433188.848622352</v>
      </c>
      <c r="I6" s="29">
        <v>0</v>
      </c>
      <c r="J6" s="29">
        <v>424633757.35931695</v>
      </c>
      <c r="K6" s="29">
        <v>1700427743.6614854</v>
      </c>
      <c r="L6" s="29">
        <v>628407247.43056679</v>
      </c>
      <c r="M6" s="29">
        <v>5396697449.7009096</v>
      </c>
      <c r="N6" s="29">
        <v>104307663.59520194</v>
      </c>
      <c r="O6" s="29">
        <v>1697984355.206676</v>
      </c>
      <c r="P6" s="29">
        <v>958893557.4264468</v>
      </c>
      <c r="Q6" s="29">
        <v>95521934.997657627</v>
      </c>
      <c r="R6" s="29">
        <v>5913075639.4306803</v>
      </c>
      <c r="S6" s="29">
        <v>3682802230.9496431</v>
      </c>
      <c r="T6" s="29">
        <v>66770654.705737248</v>
      </c>
      <c r="U6" s="29">
        <v>0</v>
      </c>
      <c r="V6" s="29">
        <v>1015333652.7853564</v>
      </c>
      <c r="W6" s="29">
        <v>3750603061.47084</v>
      </c>
      <c r="X6" s="29">
        <v>139264508.38625196</v>
      </c>
      <c r="Y6" s="29">
        <v>470637729.02586788</v>
      </c>
      <c r="Z6" s="29">
        <v>53416523.764589787</v>
      </c>
      <c r="AA6" s="29">
        <v>1605020684.7574975</v>
      </c>
      <c r="AB6" s="29">
        <v>127818110.43669699</v>
      </c>
      <c r="AC6" s="29">
        <v>47693324.789812312</v>
      </c>
      <c r="AD6" s="29">
        <v>758896184.05549359</v>
      </c>
      <c r="AE6" s="29">
        <v>279963875.07873929</v>
      </c>
      <c r="AF6" s="29">
        <v>1017775551.0145947</v>
      </c>
      <c r="AG6" s="29">
        <v>58185856.243571028</v>
      </c>
      <c r="AH6" s="29">
        <v>550305874.23755944</v>
      </c>
      <c r="AI6" s="29">
        <v>38154659.831849851</v>
      </c>
      <c r="AJ6" s="29">
        <v>206035163.09198916</v>
      </c>
      <c r="AK6" s="29">
        <v>81269425.441840187</v>
      </c>
      <c r="AL6" s="29">
        <v>58968026.770123929</v>
      </c>
      <c r="AM6" s="29">
        <v>0</v>
      </c>
      <c r="AN6" s="29">
        <v>1166786667.2548928</v>
      </c>
      <c r="AO6" s="29">
        <v>14285835302.780367</v>
      </c>
      <c r="AP6" s="29">
        <v>5822401090.3402863</v>
      </c>
      <c r="AQ6" s="29">
        <v>926204367.41815531</v>
      </c>
      <c r="AR6" s="29">
        <v>261359419.84817147</v>
      </c>
      <c r="AS6" s="29">
        <v>829863851.34273434</v>
      </c>
      <c r="AT6" s="29">
        <v>99996730434.783035</v>
      </c>
      <c r="AU6" s="29">
        <v>1542640590.3264797</v>
      </c>
    </row>
    <row r="7" spans="1:47" ht="23.25" customHeight="1">
      <c r="A7" s="22" t="s">
        <v>22</v>
      </c>
      <c r="B7" s="29">
        <f t="shared" si="1"/>
        <v>1417289485165.5049</v>
      </c>
      <c r="C7" s="29">
        <v>1174668090675.8386</v>
      </c>
      <c r="D7" s="29">
        <v>27570298041.229931</v>
      </c>
      <c r="E7" s="29">
        <v>0</v>
      </c>
      <c r="F7" s="29">
        <v>0</v>
      </c>
      <c r="G7" s="29">
        <v>3749926116.8149557</v>
      </c>
      <c r="H7" s="29">
        <v>928419.64017691952</v>
      </c>
      <c r="I7" s="29">
        <v>9671037.9185095783</v>
      </c>
      <c r="J7" s="29">
        <v>517013687.12352175</v>
      </c>
      <c r="K7" s="29">
        <v>1391656167.0092607</v>
      </c>
      <c r="L7" s="29">
        <v>917222899.31638563</v>
      </c>
      <c r="M7" s="29">
        <v>16905206386.464785</v>
      </c>
      <c r="N7" s="29">
        <v>31102057.945926804</v>
      </c>
      <c r="O7" s="29">
        <v>1337852701.4949405</v>
      </c>
      <c r="P7" s="29">
        <v>540139871.43515253</v>
      </c>
      <c r="Q7" s="29">
        <v>125568756.33392838</v>
      </c>
      <c r="R7" s="29">
        <v>8049862490.1539812</v>
      </c>
      <c r="S7" s="29">
        <v>0</v>
      </c>
      <c r="T7" s="29">
        <v>0</v>
      </c>
      <c r="U7" s="29">
        <v>0</v>
      </c>
      <c r="V7" s="29">
        <v>2728315849.2665758</v>
      </c>
      <c r="W7" s="29">
        <v>28449563033.941341</v>
      </c>
      <c r="X7" s="29">
        <v>857155980.67836237</v>
      </c>
      <c r="Y7" s="29">
        <v>523860781.96982682</v>
      </c>
      <c r="Z7" s="29">
        <v>77368303.348076627</v>
      </c>
      <c r="AA7" s="29">
        <v>1103557061.5204277</v>
      </c>
      <c r="AB7" s="29">
        <v>235199642.17815295</v>
      </c>
      <c r="AC7" s="29">
        <v>0</v>
      </c>
      <c r="AD7" s="29">
        <v>505988703.89642113</v>
      </c>
      <c r="AE7" s="29">
        <v>229783860.94378757</v>
      </c>
      <c r="AF7" s="29">
        <v>1600208618.1482682</v>
      </c>
      <c r="AG7" s="29">
        <v>4642098.2008845974</v>
      </c>
      <c r="AH7" s="29">
        <v>286107985.78118742</v>
      </c>
      <c r="AI7" s="29">
        <v>0</v>
      </c>
      <c r="AJ7" s="29">
        <v>264599597.45042199</v>
      </c>
      <c r="AK7" s="29">
        <v>0</v>
      </c>
      <c r="AL7" s="29">
        <v>33888864.232524522</v>
      </c>
      <c r="AM7" s="29">
        <v>0</v>
      </c>
      <c r="AN7" s="29">
        <v>8324829440.2530432</v>
      </c>
      <c r="AO7" s="29">
        <v>17608919073.763622</v>
      </c>
      <c r="AP7" s="29">
        <v>6915565794.7678337</v>
      </c>
      <c r="AQ7" s="29">
        <v>2772181565.1102524</v>
      </c>
      <c r="AR7" s="29">
        <v>72261995.32710357</v>
      </c>
      <c r="AS7" s="29">
        <v>383746784.60646009</v>
      </c>
      <c r="AT7" s="29">
        <v>106377652397.55385</v>
      </c>
      <c r="AU7" s="29">
        <v>2119548423.8456686</v>
      </c>
    </row>
    <row r="8" spans="1:47" ht="23.25" customHeight="1">
      <c r="A8" s="22" t="s">
        <v>23</v>
      </c>
      <c r="B8" s="29">
        <f t="shared" si="1"/>
        <v>4042350014610.752</v>
      </c>
      <c r="C8" s="29">
        <v>2243199397462.2729</v>
      </c>
      <c r="D8" s="29">
        <v>560844848675.83386</v>
      </c>
      <c r="E8" s="29">
        <v>1448112688.6920497</v>
      </c>
      <c r="F8" s="29">
        <v>0</v>
      </c>
      <c r="G8" s="29">
        <v>16261418200.809057</v>
      </c>
      <c r="H8" s="29">
        <v>420975029.16132599</v>
      </c>
      <c r="I8" s="29">
        <v>938232081.59225726</v>
      </c>
      <c r="J8" s="29">
        <v>3160781427.4130802</v>
      </c>
      <c r="K8" s="29">
        <v>10339644754.354708</v>
      </c>
      <c r="L8" s="29">
        <v>4760018737.8026505</v>
      </c>
      <c r="M8" s="29">
        <v>20287104603.241417</v>
      </c>
      <c r="N8" s="29">
        <v>1230216375.9498479</v>
      </c>
      <c r="O8" s="29">
        <v>10840892237.701324</v>
      </c>
      <c r="P8" s="29">
        <v>3238809229.2241898</v>
      </c>
      <c r="Q8" s="29">
        <v>3142162535.2903576</v>
      </c>
      <c r="R8" s="29">
        <v>89014218541.748215</v>
      </c>
      <c r="S8" s="29">
        <v>32718029149.285217</v>
      </c>
      <c r="T8" s="29">
        <v>1300092019.0471916</v>
      </c>
      <c r="U8" s="29">
        <v>404585973.669254</v>
      </c>
      <c r="V8" s="29">
        <v>8582649859.0373392</v>
      </c>
      <c r="W8" s="29">
        <v>13669392372.731819</v>
      </c>
      <c r="X8" s="29">
        <v>2091932072.4769132</v>
      </c>
      <c r="Y8" s="29">
        <v>7469881599.4467745</v>
      </c>
      <c r="Z8" s="29">
        <v>965447282.52451289</v>
      </c>
      <c r="AA8" s="29">
        <v>14742576782.673048</v>
      </c>
      <c r="AB8" s="29">
        <v>1467146894.1067853</v>
      </c>
      <c r="AC8" s="29">
        <v>639330752.095204</v>
      </c>
      <c r="AD8" s="29">
        <v>8390700093.6046772</v>
      </c>
      <c r="AE8" s="29">
        <v>1940881816.4777527</v>
      </c>
      <c r="AF8" s="29">
        <v>17975086982.354855</v>
      </c>
      <c r="AG8" s="29">
        <v>184359368.74983865</v>
      </c>
      <c r="AH8" s="29">
        <v>12188945933.666578</v>
      </c>
      <c r="AI8" s="29">
        <v>1674687196.5434675</v>
      </c>
      <c r="AJ8" s="29">
        <v>3038977979.5585728</v>
      </c>
      <c r="AK8" s="29">
        <v>607754389.62506449</v>
      </c>
      <c r="AL8" s="29">
        <v>11697840579.066061</v>
      </c>
      <c r="AM8" s="29">
        <v>5331233575.9850349</v>
      </c>
      <c r="AN8" s="29">
        <v>5702020354.2860508</v>
      </c>
      <c r="AO8" s="29">
        <v>121350037831.13063</v>
      </c>
      <c r="AP8" s="29">
        <v>46768395453.491478</v>
      </c>
      <c r="AQ8" s="29">
        <v>15173718374.767515</v>
      </c>
      <c r="AR8" s="29">
        <v>4132724672.9975748</v>
      </c>
      <c r="AS8" s="29">
        <v>10535748395.975267</v>
      </c>
      <c r="AT8" s="29">
        <v>704129270886.2616</v>
      </c>
      <c r="AU8" s="29">
        <v>18349733388.029076</v>
      </c>
    </row>
    <row r="9" spans="1:47" ht="23.25" customHeight="1">
      <c r="A9" s="22" t="s">
        <v>24</v>
      </c>
      <c r="B9" s="29">
        <f t="shared" si="1"/>
        <v>662169333287.703</v>
      </c>
      <c r="C9" s="29">
        <v>340244849789.16522</v>
      </c>
      <c r="D9" s="29">
        <v>41722542951.843559</v>
      </c>
      <c r="E9" s="29">
        <v>761741306.30925155</v>
      </c>
      <c r="F9" s="29">
        <v>0</v>
      </c>
      <c r="G9" s="29">
        <v>1628528993.9137313</v>
      </c>
      <c r="H9" s="29">
        <v>16287231.878322812</v>
      </c>
      <c r="I9" s="29">
        <v>97723391.269936875</v>
      </c>
      <c r="J9" s="29">
        <v>565605448.57452595</v>
      </c>
      <c r="K9" s="29">
        <v>1113773185.3254037</v>
      </c>
      <c r="L9" s="29">
        <v>471900139.96052283</v>
      </c>
      <c r="M9" s="29">
        <v>1383537704.863991</v>
      </c>
      <c r="N9" s="29">
        <v>38405574.663483083</v>
      </c>
      <c r="O9" s="29">
        <v>824509792.24032629</v>
      </c>
      <c r="P9" s="29">
        <v>645994213.66996431</v>
      </c>
      <c r="Q9" s="29">
        <v>1249105398.6682956</v>
      </c>
      <c r="R9" s="29">
        <v>30199418223.303844</v>
      </c>
      <c r="S9" s="29">
        <v>13798166988.117897</v>
      </c>
      <c r="T9" s="29">
        <v>24430847.817484215</v>
      </c>
      <c r="U9" s="29">
        <v>0</v>
      </c>
      <c r="V9" s="29">
        <v>829517208.96938121</v>
      </c>
      <c r="W9" s="29">
        <v>3734499397.3806376</v>
      </c>
      <c r="X9" s="29">
        <v>158625109.85495782</v>
      </c>
      <c r="Y9" s="29">
        <v>818759146.52328777</v>
      </c>
      <c r="Z9" s="29">
        <v>154559566.20533028</v>
      </c>
      <c r="AA9" s="29">
        <v>1004915349.9678968</v>
      </c>
      <c r="AB9" s="29">
        <v>841682235.17123592</v>
      </c>
      <c r="AC9" s="29">
        <v>32574463.756645624</v>
      </c>
      <c r="AD9" s="29">
        <v>2277706734.9839134</v>
      </c>
      <c r="AE9" s="29">
        <v>378114352.37521738</v>
      </c>
      <c r="AF9" s="29">
        <v>507616638.76774329</v>
      </c>
      <c r="AG9" s="29">
        <v>0</v>
      </c>
      <c r="AH9" s="29">
        <v>2436104450.02457</v>
      </c>
      <c r="AI9" s="29">
        <v>152561248.14025915</v>
      </c>
      <c r="AJ9" s="29">
        <v>174361081.57739887</v>
      </c>
      <c r="AK9" s="29">
        <v>288359176.08575219</v>
      </c>
      <c r="AL9" s="29">
        <v>135545864.23921615</v>
      </c>
      <c r="AM9" s="29">
        <v>1667005176.2331357</v>
      </c>
      <c r="AN9" s="29">
        <v>2894874562.8345432</v>
      </c>
      <c r="AO9" s="29">
        <v>71781654663.74826</v>
      </c>
      <c r="AP9" s="29">
        <v>6771961403.6872959</v>
      </c>
      <c r="AQ9" s="29">
        <v>1063482380.3107754</v>
      </c>
      <c r="AR9" s="29">
        <v>325744637.56645632</v>
      </c>
      <c r="AS9" s="29">
        <v>0</v>
      </c>
      <c r="AT9" s="29">
        <v>127206545422.09225</v>
      </c>
      <c r="AU9" s="29">
        <v>1746041835.6208396</v>
      </c>
    </row>
    <row r="10" spans="1:47" ht="23.25" customHeight="1">
      <c r="A10" s="22" t="s">
        <v>25</v>
      </c>
      <c r="B10" s="29">
        <f t="shared" si="1"/>
        <v>449451472041.80975</v>
      </c>
      <c r="C10" s="29">
        <v>342567929555.91388</v>
      </c>
      <c r="D10" s="29">
        <v>2396157694.352931</v>
      </c>
      <c r="E10" s="29">
        <v>372250097.73804402</v>
      </c>
      <c r="F10" s="29">
        <v>0</v>
      </c>
      <c r="G10" s="29">
        <v>745147586.9504149</v>
      </c>
      <c r="H10" s="29">
        <v>0</v>
      </c>
      <c r="I10" s="29">
        <v>0</v>
      </c>
      <c r="J10" s="29">
        <v>107121709.28531307</v>
      </c>
      <c r="K10" s="29">
        <v>387032203.06851119</v>
      </c>
      <c r="L10" s="29">
        <v>35671270.235419519</v>
      </c>
      <c r="M10" s="29">
        <v>23464703986.983311</v>
      </c>
      <c r="N10" s="29">
        <v>24708774.603481755</v>
      </c>
      <c r="O10" s="29">
        <v>830711160.14063787</v>
      </c>
      <c r="P10" s="29">
        <v>258632893.99364978</v>
      </c>
      <c r="Q10" s="29">
        <v>9710872.1149054952</v>
      </c>
      <c r="R10" s="29">
        <v>3950706472.0807176</v>
      </c>
      <c r="S10" s="29">
        <v>1061722017.8963341</v>
      </c>
      <c r="T10" s="29">
        <v>431594316.21802205</v>
      </c>
      <c r="U10" s="29">
        <v>0</v>
      </c>
      <c r="V10" s="29">
        <v>52546607.999544173</v>
      </c>
      <c r="W10" s="29">
        <v>1909804849.2647476</v>
      </c>
      <c r="X10" s="29">
        <v>32369573.716351651</v>
      </c>
      <c r="Y10" s="29">
        <v>26650949.026462864</v>
      </c>
      <c r="Z10" s="29">
        <v>23737687.391991209</v>
      </c>
      <c r="AA10" s="29">
        <v>2086326924.5979185</v>
      </c>
      <c r="AB10" s="29">
        <v>43483127.358965717</v>
      </c>
      <c r="AC10" s="29">
        <v>0</v>
      </c>
      <c r="AD10" s="29">
        <v>852398774.53059351</v>
      </c>
      <c r="AE10" s="29">
        <v>1078985.7905450549</v>
      </c>
      <c r="AF10" s="29">
        <v>98889047.703454301</v>
      </c>
      <c r="AG10" s="29">
        <v>0</v>
      </c>
      <c r="AH10" s="29">
        <v>436881346.59169275</v>
      </c>
      <c r="AI10" s="29">
        <v>0</v>
      </c>
      <c r="AJ10" s="29">
        <v>69055090.594883502</v>
      </c>
      <c r="AK10" s="29">
        <v>10250365.010178022</v>
      </c>
      <c r="AL10" s="29">
        <v>40461967.145439565</v>
      </c>
      <c r="AM10" s="29">
        <v>0</v>
      </c>
      <c r="AN10" s="29">
        <v>12235698864.780924</v>
      </c>
      <c r="AO10" s="29">
        <v>6178470522.6549711</v>
      </c>
      <c r="AP10" s="29">
        <v>2602909498.7826443</v>
      </c>
      <c r="AQ10" s="29">
        <v>16184786.858175825</v>
      </c>
      <c r="AR10" s="29">
        <v>5394928.9527252745</v>
      </c>
      <c r="AS10" s="29">
        <v>0</v>
      </c>
      <c r="AT10" s="29">
        <v>45712312002.231804</v>
      </c>
      <c r="AU10" s="29">
        <v>372765529.2501874</v>
      </c>
    </row>
    <row r="11" spans="1:47" ht="23.25" customHeight="1">
      <c r="A11" s="22" t="s">
        <v>26</v>
      </c>
      <c r="B11" s="29">
        <f t="shared" si="1"/>
        <v>1590546889467.178</v>
      </c>
      <c r="C11" s="29">
        <v>1384676220912.4136</v>
      </c>
      <c r="D11" s="29">
        <v>41168822502.749977</v>
      </c>
      <c r="E11" s="29">
        <v>15978649233.879835</v>
      </c>
      <c r="F11" s="29">
        <v>0</v>
      </c>
      <c r="G11" s="29">
        <v>1790399040.9480712</v>
      </c>
      <c r="H11" s="29">
        <v>0</v>
      </c>
      <c r="I11" s="29">
        <v>98784832.795310497</v>
      </c>
      <c r="J11" s="29">
        <v>921956907.93822944</v>
      </c>
      <c r="K11" s="29">
        <v>3188593942.2294068</v>
      </c>
      <c r="L11" s="29">
        <v>14736610.429212382</v>
      </c>
      <c r="M11" s="29">
        <v>7727124448.6636477</v>
      </c>
      <c r="N11" s="29">
        <v>169286651.99156854</v>
      </c>
      <c r="O11" s="29">
        <v>1077672749.6089747</v>
      </c>
      <c r="P11" s="29">
        <v>953221367.93182683</v>
      </c>
      <c r="Q11" s="29">
        <v>330289321.3134644</v>
      </c>
      <c r="R11" s="29">
        <v>3071216605.3286519</v>
      </c>
      <c r="S11" s="29">
        <v>11184797536.318438</v>
      </c>
      <c r="T11" s="29">
        <v>170464655.67544913</v>
      </c>
      <c r="U11" s="29">
        <v>31946555.761551045</v>
      </c>
      <c r="V11" s="29">
        <v>283164307.2767272</v>
      </c>
      <c r="W11" s="29">
        <v>783801255.24462795</v>
      </c>
      <c r="X11" s="29">
        <v>66899336.566968709</v>
      </c>
      <c r="Y11" s="29">
        <v>547314583.89584112</v>
      </c>
      <c r="Z11" s="29">
        <v>98419216.295636654</v>
      </c>
      <c r="AA11" s="29">
        <v>1838719283.5024617</v>
      </c>
      <c r="AB11" s="29">
        <v>58080904.644797914</v>
      </c>
      <c r="AC11" s="29">
        <v>48457402.126395509</v>
      </c>
      <c r="AD11" s="29">
        <v>128652570.32109368</v>
      </c>
      <c r="AE11" s="29">
        <v>321812985.67257583</v>
      </c>
      <c r="AF11" s="29">
        <v>693350719.30320573</v>
      </c>
      <c r="AG11" s="29">
        <v>0</v>
      </c>
      <c r="AH11" s="29">
        <v>142335433.36387908</v>
      </c>
      <c r="AI11" s="29">
        <v>67928557.129537478</v>
      </c>
      <c r="AJ11" s="29">
        <v>65671529.937932454</v>
      </c>
      <c r="AK11" s="29">
        <v>170509058.93654722</v>
      </c>
      <c r="AL11" s="29">
        <v>97060478.735085577</v>
      </c>
      <c r="AM11" s="29">
        <v>25730514.064218733</v>
      </c>
      <c r="AN11" s="29">
        <v>797645935.99078083</v>
      </c>
      <c r="AO11" s="29">
        <v>10498732529.664585</v>
      </c>
      <c r="AP11" s="29">
        <v>301634250.59255832</v>
      </c>
      <c r="AQ11" s="29">
        <v>8362417.0708710887</v>
      </c>
      <c r="AR11" s="29">
        <v>0</v>
      </c>
      <c r="AS11" s="29">
        <v>735892702.23665571</v>
      </c>
      <c r="AT11" s="29">
        <v>100212529618.62852</v>
      </c>
      <c r="AU11" s="29">
        <v>0</v>
      </c>
    </row>
    <row r="12" spans="1:47" ht="23.25" customHeight="1">
      <c r="A12" s="22" t="s">
        <v>27</v>
      </c>
      <c r="B12" s="29">
        <f t="shared" si="1"/>
        <v>16854928154329.73</v>
      </c>
      <c r="C12" s="29">
        <v>15140371898738.037</v>
      </c>
      <c r="D12" s="29">
        <v>68957741766.087311</v>
      </c>
      <c r="E12" s="29">
        <v>0</v>
      </c>
      <c r="F12" s="29">
        <v>0</v>
      </c>
      <c r="G12" s="29">
        <v>13767997416.787987</v>
      </c>
      <c r="H12" s="29">
        <v>38587525.039346427</v>
      </c>
      <c r="I12" s="29">
        <v>3046383.5557378763</v>
      </c>
      <c r="J12" s="29">
        <v>5013236080.9147835</v>
      </c>
      <c r="K12" s="29">
        <v>17683820078.225483</v>
      </c>
      <c r="L12" s="29">
        <v>5145587620.2414665</v>
      </c>
      <c r="M12" s="29">
        <v>213246848.90165135</v>
      </c>
      <c r="N12" s="29">
        <v>712549113.68708932</v>
      </c>
      <c r="O12" s="29">
        <v>20006941098.549946</v>
      </c>
      <c r="P12" s="29">
        <v>4849853817.3044224</v>
      </c>
      <c r="Q12" s="29">
        <v>10914735830.40604</v>
      </c>
      <c r="R12" s="29">
        <v>2116837547.985388</v>
      </c>
      <c r="S12" s="29">
        <v>47713726651.133774</v>
      </c>
      <c r="T12" s="29">
        <v>100936841.81344829</v>
      </c>
      <c r="U12" s="29">
        <v>548349040.03281772</v>
      </c>
      <c r="V12" s="29">
        <v>5803645002.8125238</v>
      </c>
      <c r="W12" s="29">
        <v>399685522.5128094</v>
      </c>
      <c r="X12" s="29">
        <v>1524714969.646807</v>
      </c>
      <c r="Y12" s="29">
        <v>3992894926.5056381</v>
      </c>
      <c r="Z12" s="29">
        <v>861593429.15156472</v>
      </c>
      <c r="AA12" s="29">
        <v>18465140751.416775</v>
      </c>
      <c r="AB12" s="29">
        <v>6550983816.7061348</v>
      </c>
      <c r="AC12" s="29">
        <v>1143409294.5869493</v>
      </c>
      <c r="AD12" s="29">
        <v>11307668028.30637</v>
      </c>
      <c r="AE12" s="29">
        <v>4657687942.6084766</v>
      </c>
      <c r="AF12" s="29">
        <v>16997273306.74151</v>
      </c>
      <c r="AG12" s="29">
        <v>126471628.77764317</v>
      </c>
      <c r="AH12" s="29">
        <v>11136164575.024803</v>
      </c>
      <c r="AI12" s="29">
        <v>1042878637.2475996</v>
      </c>
      <c r="AJ12" s="29">
        <v>772918281.14996111</v>
      </c>
      <c r="AK12" s="29">
        <v>1080044516.6276019</v>
      </c>
      <c r="AL12" s="29">
        <v>1310320649.6058285</v>
      </c>
      <c r="AM12" s="29">
        <v>776827806.71315849</v>
      </c>
      <c r="AN12" s="29">
        <v>541791274.96631646</v>
      </c>
      <c r="AO12" s="29">
        <v>113656420193.97876</v>
      </c>
      <c r="AP12" s="29">
        <v>13861756001.43701</v>
      </c>
      <c r="AQ12" s="29">
        <v>578812875.59019649</v>
      </c>
      <c r="AR12" s="29">
        <v>132009954.08197463</v>
      </c>
      <c r="AS12" s="29">
        <v>628418154.48946154</v>
      </c>
      <c r="AT12" s="29">
        <v>1292072171493.5581</v>
      </c>
      <c r="AU12" s="29">
        <v>7347358896.7760944</v>
      </c>
    </row>
    <row r="13" spans="1:47" ht="23.25" customHeight="1">
      <c r="A13" s="22" t="s">
        <v>58</v>
      </c>
      <c r="B13" s="29">
        <f t="shared" si="1"/>
        <v>461179868725.65216</v>
      </c>
      <c r="C13" s="29">
        <v>385816155897.86273</v>
      </c>
      <c r="D13" s="29">
        <v>5358004601.3527861</v>
      </c>
      <c r="E13" s="29">
        <v>0</v>
      </c>
      <c r="F13" s="29">
        <v>0</v>
      </c>
      <c r="G13" s="29">
        <v>1052679033.9993753</v>
      </c>
      <c r="H13" s="29">
        <v>0</v>
      </c>
      <c r="I13" s="29">
        <v>0</v>
      </c>
      <c r="J13" s="29">
        <v>214873557.05035073</v>
      </c>
      <c r="K13" s="29">
        <v>451596981.79095477</v>
      </c>
      <c r="L13" s="29">
        <v>315726250.37391114</v>
      </c>
      <c r="M13" s="29">
        <v>2020431114.8805077</v>
      </c>
      <c r="N13" s="29">
        <v>65531012.712543875</v>
      </c>
      <c r="O13" s="29">
        <v>949081164.44587052</v>
      </c>
      <c r="P13" s="29">
        <v>326198818.835774</v>
      </c>
      <c r="Q13" s="29">
        <v>309839303.60540843</v>
      </c>
      <c r="R13" s="29">
        <v>3043396559.664124</v>
      </c>
      <c r="S13" s="29">
        <v>4457967900.2746172</v>
      </c>
      <c r="T13" s="29">
        <v>21688751.252378587</v>
      </c>
      <c r="U13" s="29">
        <v>0</v>
      </c>
      <c r="V13" s="29">
        <v>804032992.85603476</v>
      </c>
      <c r="W13" s="29">
        <v>3656103782.543819</v>
      </c>
      <c r="X13" s="29">
        <v>622777000.24687076</v>
      </c>
      <c r="Y13" s="29">
        <v>465998312.62253422</v>
      </c>
      <c r="Z13" s="29">
        <v>0</v>
      </c>
      <c r="AA13" s="29">
        <v>410691996.92896885</v>
      </c>
      <c r="AB13" s="29">
        <v>18125599.26091639</v>
      </c>
      <c r="AC13" s="29">
        <v>0</v>
      </c>
      <c r="AD13" s="29">
        <v>190551171.71732613</v>
      </c>
      <c r="AE13" s="29">
        <v>3718071.6432649009</v>
      </c>
      <c r="AF13" s="29">
        <v>2323794.7770405631</v>
      </c>
      <c r="AG13" s="29">
        <v>0</v>
      </c>
      <c r="AH13" s="29">
        <v>439180326.61861992</v>
      </c>
      <c r="AI13" s="29">
        <v>7745982.5901352102</v>
      </c>
      <c r="AJ13" s="29">
        <v>31758528.619554363</v>
      </c>
      <c r="AK13" s="29">
        <v>0</v>
      </c>
      <c r="AL13" s="29">
        <v>222949905.79795516</v>
      </c>
      <c r="AM13" s="29">
        <v>0</v>
      </c>
      <c r="AN13" s="29">
        <v>0</v>
      </c>
      <c r="AO13" s="29">
        <v>3736352162.1776209</v>
      </c>
      <c r="AP13" s="29">
        <v>1350744444.0677781</v>
      </c>
      <c r="AQ13" s="29">
        <v>201395547.34351546</v>
      </c>
      <c r="AR13" s="29">
        <v>13942768.662243377</v>
      </c>
      <c r="AS13" s="29">
        <v>0</v>
      </c>
      <c r="AT13" s="29">
        <v>44598305389.076706</v>
      </c>
      <c r="AU13" s="29">
        <v>0</v>
      </c>
    </row>
    <row r="14" spans="1:47" ht="23.25" customHeight="1">
      <c r="A14" s="22" t="s">
        <v>28</v>
      </c>
      <c r="B14" s="29">
        <f t="shared" si="1"/>
        <v>412521557845.09766</v>
      </c>
      <c r="C14" s="29">
        <v>320289616088.76862</v>
      </c>
      <c r="D14" s="29">
        <v>13162500951.35199</v>
      </c>
      <c r="E14" s="29">
        <v>1943690375.9787068</v>
      </c>
      <c r="F14" s="29">
        <v>4552699619.2705698</v>
      </c>
      <c r="G14" s="29">
        <v>1272127034.8733413</v>
      </c>
      <c r="H14" s="29">
        <v>12231139.180139102</v>
      </c>
      <c r="I14" s="29">
        <v>0</v>
      </c>
      <c r="J14" s="29">
        <v>518042372.36298722</v>
      </c>
      <c r="K14" s="29">
        <v>925667963.57699895</v>
      </c>
      <c r="L14" s="29">
        <v>246492386.53458133</v>
      </c>
      <c r="M14" s="29">
        <v>655729772.2761122</v>
      </c>
      <c r="N14" s="29">
        <v>121770190.95271231</v>
      </c>
      <c r="O14" s="29">
        <v>965961842.76344419</v>
      </c>
      <c r="P14" s="29">
        <v>407071598.34527314</v>
      </c>
      <c r="Q14" s="29">
        <v>56826089.111265741</v>
      </c>
      <c r="R14" s="29">
        <v>55418966.904701054</v>
      </c>
      <c r="S14" s="29">
        <v>2487099324.1200376</v>
      </c>
      <c r="T14" s="29">
        <v>0</v>
      </c>
      <c r="U14" s="29">
        <v>0</v>
      </c>
      <c r="V14" s="29">
        <v>289926214.64490628</v>
      </c>
      <c r="W14" s="29">
        <v>1231773131.5927699</v>
      </c>
      <c r="X14" s="29">
        <v>63861700.144089118</v>
      </c>
      <c r="Y14" s="29">
        <v>338417810.68651968</v>
      </c>
      <c r="Z14" s="29">
        <v>133135408.77496544</v>
      </c>
      <c r="AA14" s="29">
        <v>557249913.84590292</v>
      </c>
      <c r="AB14" s="29">
        <v>110621453.46993063</v>
      </c>
      <c r="AC14" s="29">
        <v>14828903.253796965</v>
      </c>
      <c r="AD14" s="29">
        <v>662429838.7827549</v>
      </c>
      <c r="AE14" s="29">
        <v>95745318.142067164</v>
      </c>
      <c r="AF14" s="29">
        <v>272981708.07354701</v>
      </c>
      <c r="AG14" s="29">
        <v>25977640.736578625</v>
      </c>
      <c r="AH14" s="29">
        <v>1113247193.7275002</v>
      </c>
      <c r="AI14" s="29">
        <v>68516027.44272612</v>
      </c>
      <c r="AJ14" s="29">
        <v>80282717.894544587</v>
      </c>
      <c r="AK14" s="29">
        <v>178055079.21529931</v>
      </c>
      <c r="AL14" s="29">
        <v>160108859.07311288</v>
      </c>
      <c r="AM14" s="29">
        <v>0</v>
      </c>
      <c r="AN14" s="29">
        <v>238128373.41863739</v>
      </c>
      <c r="AO14" s="29">
        <v>12480525613.611956</v>
      </c>
      <c r="AP14" s="29">
        <v>4753709092.8815727</v>
      </c>
      <c r="AQ14" s="29">
        <v>710271993.80595386</v>
      </c>
      <c r="AR14" s="29">
        <v>388503489.22787762</v>
      </c>
      <c r="AS14" s="29">
        <v>0</v>
      </c>
      <c r="AT14" s="29">
        <v>39744182528.664841</v>
      </c>
      <c r="AU14" s="29">
        <v>1136132117.6142662</v>
      </c>
    </row>
    <row r="15" spans="1:47" ht="23.25" customHeight="1">
      <c r="A15" s="22" t="s">
        <v>29</v>
      </c>
      <c r="B15" s="29">
        <f t="shared" si="1"/>
        <v>2095675824165.5203</v>
      </c>
      <c r="C15" s="29">
        <v>1246205861403.9802</v>
      </c>
      <c r="D15" s="29">
        <v>93702855674.246658</v>
      </c>
      <c r="E15" s="29">
        <v>190276391.70980611</v>
      </c>
      <c r="F15" s="29">
        <v>0</v>
      </c>
      <c r="G15" s="29">
        <v>7595752921.3361244</v>
      </c>
      <c r="H15" s="29">
        <v>522609997.9096902</v>
      </c>
      <c r="I15" s="29">
        <v>68499501.015530199</v>
      </c>
      <c r="J15" s="29">
        <v>3201245391.1866016</v>
      </c>
      <c r="K15" s="29">
        <v>5847598771.6937914</v>
      </c>
      <c r="L15" s="29">
        <v>2057886901.1468048</v>
      </c>
      <c r="M15" s="29">
        <v>7582816456.0729465</v>
      </c>
      <c r="N15" s="29">
        <v>454880981.1843465</v>
      </c>
      <c r="O15" s="29">
        <v>5499256092.4103909</v>
      </c>
      <c r="P15" s="29">
        <v>2678189141.3284307</v>
      </c>
      <c r="Q15" s="29">
        <v>3318962559.1353908</v>
      </c>
      <c r="R15" s="29">
        <v>22408009053.754944</v>
      </c>
      <c r="S15" s="29">
        <v>32838595541.070446</v>
      </c>
      <c r="T15" s="29">
        <v>3072963726.113369</v>
      </c>
      <c r="U15" s="29">
        <v>1124533475.0049539</v>
      </c>
      <c r="V15" s="29">
        <v>13211636006.428352</v>
      </c>
      <c r="W15" s="29">
        <v>9145346146.7870655</v>
      </c>
      <c r="X15" s="29">
        <v>3925986109.4958487</v>
      </c>
      <c r="Y15" s="29">
        <v>4498704729.1949444</v>
      </c>
      <c r="Z15" s="29">
        <v>1753933529.0304849</v>
      </c>
      <c r="AA15" s="29">
        <v>5804130256.1711416</v>
      </c>
      <c r="AB15" s="29">
        <v>1691494671.6280549</v>
      </c>
      <c r="AC15" s="29">
        <v>550850153.99988854</v>
      </c>
      <c r="AD15" s="29">
        <v>9761721966.3681583</v>
      </c>
      <c r="AE15" s="29">
        <v>1299682893.5738308</v>
      </c>
      <c r="AF15" s="29">
        <v>5185211199.867795</v>
      </c>
      <c r="AG15" s="29">
        <v>35201132.46631413</v>
      </c>
      <c r="AH15" s="29">
        <v>14705459997.566431</v>
      </c>
      <c r="AI15" s="29">
        <v>3608948537.0109282</v>
      </c>
      <c r="AJ15" s="29">
        <v>875201551.33097708</v>
      </c>
      <c r="AK15" s="29">
        <v>2368234203.7974119</v>
      </c>
      <c r="AL15" s="29">
        <v>902678763.44486535</v>
      </c>
      <c r="AM15" s="29">
        <v>13540446774.612564</v>
      </c>
      <c r="AN15" s="29">
        <v>6505253642.6186447</v>
      </c>
      <c r="AO15" s="29">
        <v>46046777579.050018</v>
      </c>
      <c r="AP15" s="29">
        <v>14040179687.206707</v>
      </c>
      <c r="AQ15" s="29">
        <v>7368325176.7981052</v>
      </c>
      <c r="AR15" s="29">
        <v>3529040266.1529207</v>
      </c>
      <c r="AS15" s="29">
        <v>31791668522.463661</v>
      </c>
      <c r="AT15" s="29">
        <v>448911439785.51208</v>
      </c>
      <c r="AU15" s="29">
        <v>6247476902.6427584</v>
      </c>
    </row>
    <row r="16" spans="1:47" ht="23.25" customHeight="1">
      <c r="A16" s="22" t="s">
        <v>30</v>
      </c>
      <c r="B16" s="29">
        <f t="shared" si="1"/>
        <v>92069238880.260086</v>
      </c>
      <c r="C16" s="29">
        <v>9906138907.4130783</v>
      </c>
      <c r="D16" s="29">
        <v>728431939.08329117</v>
      </c>
      <c r="E16" s="29">
        <v>0</v>
      </c>
      <c r="F16" s="29">
        <v>0</v>
      </c>
      <c r="G16" s="29">
        <v>91485575.4621941</v>
      </c>
      <c r="H16" s="29">
        <v>0</v>
      </c>
      <c r="I16" s="29">
        <v>2007363.1478265298</v>
      </c>
      <c r="J16" s="29">
        <v>172462604.84551635</v>
      </c>
      <c r="K16" s="29">
        <v>690934395.48189163</v>
      </c>
      <c r="L16" s="29">
        <v>435467324.47374821</v>
      </c>
      <c r="M16" s="29">
        <v>10479941154.015354</v>
      </c>
      <c r="N16" s="29">
        <v>30491846.215484992</v>
      </c>
      <c r="O16" s="29">
        <v>577217273.15751863</v>
      </c>
      <c r="P16" s="29">
        <v>200435210.31047907</v>
      </c>
      <c r="Q16" s="29">
        <v>12044178.88695918</v>
      </c>
      <c r="R16" s="29">
        <v>90532077.966976508</v>
      </c>
      <c r="S16" s="29">
        <v>1535632808.0872958</v>
      </c>
      <c r="T16" s="29">
        <v>57812058.657404065</v>
      </c>
      <c r="U16" s="29">
        <v>0</v>
      </c>
      <c r="V16" s="29">
        <v>659840340.32205856</v>
      </c>
      <c r="W16" s="29">
        <v>1888226145.0030251</v>
      </c>
      <c r="X16" s="29">
        <v>6022089.4434795901</v>
      </c>
      <c r="Y16" s="29">
        <v>401271893.25052333</v>
      </c>
      <c r="Z16" s="29">
        <v>25593880.134788256</v>
      </c>
      <c r="AA16" s="29">
        <v>122659925.14794013</v>
      </c>
      <c r="AB16" s="29">
        <v>0</v>
      </c>
      <c r="AC16" s="29">
        <v>2007363.1478265298</v>
      </c>
      <c r="AD16" s="29">
        <v>580830526.82360637</v>
      </c>
      <c r="AE16" s="29">
        <v>24088357.77391836</v>
      </c>
      <c r="AF16" s="29">
        <v>623226036.50570285</v>
      </c>
      <c r="AG16" s="29">
        <v>0</v>
      </c>
      <c r="AH16" s="29">
        <v>487237220.05619448</v>
      </c>
      <c r="AI16" s="29">
        <v>0</v>
      </c>
      <c r="AJ16" s="29">
        <v>56396867.63818635</v>
      </c>
      <c r="AK16" s="29">
        <v>143024624.28264025</v>
      </c>
      <c r="AL16" s="29">
        <v>9133502.3226107117</v>
      </c>
      <c r="AM16" s="29">
        <v>70257710.173928544</v>
      </c>
      <c r="AN16" s="29">
        <v>0</v>
      </c>
      <c r="AO16" s="29">
        <v>10000281729.842207</v>
      </c>
      <c r="AP16" s="29">
        <v>0</v>
      </c>
      <c r="AQ16" s="29">
        <v>202743677.93047953</v>
      </c>
      <c r="AR16" s="29">
        <v>35128855.086964272</v>
      </c>
      <c r="AS16" s="29">
        <v>2293412396.3918104</v>
      </c>
      <c r="AT16" s="29">
        <v>48150619826.914978</v>
      </c>
      <c r="AU16" s="29">
        <v>1276201194.8621948</v>
      </c>
    </row>
    <row r="17" spans="1:47" ht="23.25" customHeight="1">
      <c r="A17" s="22" t="s">
        <v>31</v>
      </c>
      <c r="B17" s="29">
        <f t="shared" si="1"/>
        <v>14616304595441.652</v>
      </c>
      <c r="C17" s="29">
        <v>13918523043961.473</v>
      </c>
      <c r="D17" s="29">
        <v>19218535278.984901</v>
      </c>
      <c r="E17" s="29">
        <v>0</v>
      </c>
      <c r="F17" s="29">
        <v>0</v>
      </c>
      <c r="G17" s="29">
        <v>8434790731.9772367</v>
      </c>
      <c r="H17" s="29">
        <v>193519973.29533413</v>
      </c>
      <c r="I17" s="29">
        <v>1482911.6727611807</v>
      </c>
      <c r="J17" s="29">
        <v>3476354979.2465243</v>
      </c>
      <c r="K17" s="29">
        <v>14509837182.842892</v>
      </c>
      <c r="L17" s="29">
        <v>636376715.24873304</v>
      </c>
      <c r="M17" s="29">
        <v>15288032766.404068</v>
      </c>
      <c r="N17" s="29">
        <v>1224291877.0316312</v>
      </c>
      <c r="O17" s="29">
        <v>7114667984.1140194</v>
      </c>
      <c r="P17" s="29">
        <v>4462286557.3795977</v>
      </c>
      <c r="Q17" s="29">
        <v>2378757815.947412</v>
      </c>
      <c r="R17" s="29">
        <v>14732203134.899498</v>
      </c>
      <c r="S17" s="29">
        <v>21954476008.156662</v>
      </c>
      <c r="T17" s="29">
        <v>7871471406.8981886</v>
      </c>
      <c r="U17" s="29">
        <v>369245006.51753396</v>
      </c>
      <c r="V17" s="29">
        <v>9321726295.1193542</v>
      </c>
      <c r="W17" s="29">
        <v>9646349301.6487217</v>
      </c>
      <c r="X17" s="29">
        <v>2741458809.4335947</v>
      </c>
      <c r="Y17" s="29">
        <v>4540675541.9947348</v>
      </c>
      <c r="Z17" s="29">
        <v>4559211937.9042492</v>
      </c>
      <c r="AA17" s="29">
        <v>14314849958.018871</v>
      </c>
      <c r="AB17" s="29">
        <v>2083543689.1717296</v>
      </c>
      <c r="AC17" s="29">
        <v>110476919.62070796</v>
      </c>
      <c r="AD17" s="29">
        <v>5189091976.4154243</v>
      </c>
      <c r="AE17" s="29">
        <v>1905981155.1545103</v>
      </c>
      <c r="AF17" s="29">
        <v>2279531823.3684874</v>
      </c>
      <c r="AG17" s="29">
        <v>444873501.82835424</v>
      </c>
      <c r="AH17" s="29">
        <v>32061638822.264542</v>
      </c>
      <c r="AI17" s="29">
        <v>25209498.43694007</v>
      </c>
      <c r="AJ17" s="29">
        <v>1574215857.4361675</v>
      </c>
      <c r="AK17" s="29">
        <v>249129161.02387834</v>
      </c>
      <c r="AL17" s="29">
        <v>4632703308.0816097</v>
      </c>
      <c r="AM17" s="29">
        <v>1482911672.7611806</v>
      </c>
      <c r="AN17" s="29">
        <v>5566482657.4506283</v>
      </c>
      <c r="AO17" s="29">
        <v>44036989907.817833</v>
      </c>
      <c r="AP17" s="29">
        <v>3528291743.0006766</v>
      </c>
      <c r="AQ17" s="29">
        <v>7963235682.7275381</v>
      </c>
      <c r="AR17" s="29">
        <v>1492254016.2995765</v>
      </c>
      <c r="AS17" s="29">
        <v>4303409674.3529472</v>
      </c>
      <c r="AT17" s="29">
        <v>408662930924.75824</v>
      </c>
      <c r="AU17" s="29">
        <v>3198047313.476759</v>
      </c>
    </row>
    <row r="18" spans="1:47" ht="23.25" customHeight="1">
      <c r="A18" s="22" t="s">
        <v>32</v>
      </c>
      <c r="B18" s="29">
        <f t="shared" si="1"/>
        <v>747259778832.40942</v>
      </c>
      <c r="C18" s="29">
        <v>535666679107.58984</v>
      </c>
      <c r="D18" s="29">
        <v>1859911860.0042288</v>
      </c>
      <c r="E18" s="29">
        <v>0</v>
      </c>
      <c r="F18" s="29">
        <v>0</v>
      </c>
      <c r="G18" s="29">
        <v>1579131308.0771558</v>
      </c>
      <c r="H18" s="29">
        <v>12769715.048674352</v>
      </c>
      <c r="I18" s="29">
        <v>9734760.3510073535</v>
      </c>
      <c r="J18" s="29">
        <v>305380171.08114666</v>
      </c>
      <c r="K18" s="29">
        <v>775960653.46549439</v>
      </c>
      <c r="L18" s="29">
        <v>696609059.11302304</v>
      </c>
      <c r="M18" s="29">
        <v>13190666424.925333</v>
      </c>
      <c r="N18" s="29">
        <v>145223338.1588755</v>
      </c>
      <c r="O18" s="29">
        <v>931079245.2731992</v>
      </c>
      <c r="P18" s="29">
        <v>669168638.35841322</v>
      </c>
      <c r="Q18" s="29">
        <v>222381516.17768678</v>
      </c>
      <c r="R18" s="29">
        <v>12764924353.561615</v>
      </c>
      <c r="S18" s="29">
        <v>1483325518.9903173</v>
      </c>
      <c r="T18" s="29">
        <v>100783401.28101733</v>
      </c>
      <c r="U18" s="29">
        <v>12432310638.935631</v>
      </c>
      <c r="V18" s="29">
        <v>1140756718.4490356</v>
      </c>
      <c r="W18" s="29">
        <v>16771353089.863632</v>
      </c>
      <c r="X18" s="29">
        <v>1137474163.0544157</v>
      </c>
      <c r="Y18" s="29">
        <v>247167958.91785714</v>
      </c>
      <c r="Z18" s="29">
        <v>1055506234.8496089</v>
      </c>
      <c r="AA18" s="29">
        <v>1012263035.9635602</v>
      </c>
      <c r="AB18" s="29">
        <v>89876118.388832301</v>
      </c>
      <c r="AC18" s="29">
        <v>69597810.180084348</v>
      </c>
      <c r="AD18" s="29">
        <v>711585230.52786922</v>
      </c>
      <c r="AE18" s="29">
        <v>290579160.6797986</v>
      </c>
      <c r="AF18" s="29">
        <v>711827333.84427392</v>
      </c>
      <c r="AG18" s="29">
        <v>0</v>
      </c>
      <c r="AH18" s="29">
        <v>751346364.98196042</v>
      </c>
      <c r="AI18" s="29">
        <v>103098912.29779118</v>
      </c>
      <c r="AJ18" s="29">
        <v>368497052.93136352</v>
      </c>
      <c r="AK18" s="29">
        <v>8318253799.8821602</v>
      </c>
      <c r="AL18" s="29">
        <v>152381175.39233977</v>
      </c>
      <c r="AM18" s="29">
        <v>1790268239.1871984</v>
      </c>
      <c r="AN18" s="29">
        <v>9804642842.4368401</v>
      </c>
      <c r="AO18" s="29">
        <v>13231960223.648506</v>
      </c>
      <c r="AP18" s="29">
        <v>1601941334.8724623</v>
      </c>
      <c r="AQ18" s="29">
        <v>2555730724.0310483</v>
      </c>
      <c r="AR18" s="29">
        <v>960872578.30619717</v>
      </c>
      <c r="AS18" s="29">
        <v>4023186616.5682383</v>
      </c>
      <c r="AT18" s="29">
        <v>97460432063.904266</v>
      </c>
      <c r="AU18" s="29">
        <v>53140338.857263684</v>
      </c>
    </row>
    <row r="19" spans="1:47" ht="23.25" customHeight="1">
      <c r="A19" s="22" t="s">
        <v>33</v>
      </c>
      <c r="B19" s="29">
        <f t="shared" si="1"/>
        <v>394019555062.90723</v>
      </c>
      <c r="C19" s="29">
        <v>174716543279.51038</v>
      </c>
      <c r="D19" s="29">
        <v>90606441647.22551</v>
      </c>
      <c r="E19" s="29">
        <v>11595259492.081614</v>
      </c>
      <c r="F19" s="29">
        <v>0</v>
      </c>
      <c r="G19" s="29">
        <v>1850936985.5875137</v>
      </c>
      <c r="H19" s="29">
        <v>15438447.482374951</v>
      </c>
      <c r="I19" s="29">
        <v>1970865.636047866</v>
      </c>
      <c r="J19" s="29">
        <v>634480647.74901104</v>
      </c>
      <c r="K19" s="29">
        <v>1462376262.8867302</v>
      </c>
      <c r="L19" s="29">
        <v>343909892.89285189</v>
      </c>
      <c r="M19" s="29">
        <v>640695570.51856053</v>
      </c>
      <c r="N19" s="29">
        <v>12646387.831307139</v>
      </c>
      <c r="O19" s="29">
        <v>1311944111.0954816</v>
      </c>
      <c r="P19" s="29">
        <v>563716531.49686515</v>
      </c>
      <c r="Q19" s="29">
        <v>673379092.31635416</v>
      </c>
      <c r="R19" s="29">
        <v>894280282.35671926</v>
      </c>
      <c r="S19" s="29">
        <v>5110375759.6466742</v>
      </c>
      <c r="T19" s="29">
        <v>9854328.1802393291</v>
      </c>
      <c r="U19" s="29">
        <v>0</v>
      </c>
      <c r="V19" s="29">
        <v>419301664.06918347</v>
      </c>
      <c r="W19" s="29">
        <v>197907757.61980656</v>
      </c>
      <c r="X19" s="29">
        <v>348711826.53806913</v>
      </c>
      <c r="Y19" s="29">
        <v>433590439.93053049</v>
      </c>
      <c r="Z19" s="29">
        <v>118251938.16287196</v>
      </c>
      <c r="AA19" s="29">
        <v>1025562270.1947157</v>
      </c>
      <c r="AB19" s="29">
        <v>294151696.18014401</v>
      </c>
      <c r="AC19" s="29">
        <v>382676410.99929398</v>
      </c>
      <c r="AD19" s="29">
        <v>182305071.3344276</v>
      </c>
      <c r="AE19" s="29">
        <v>428170559.43139899</v>
      </c>
      <c r="AF19" s="29">
        <v>1737482296.9791977</v>
      </c>
      <c r="AG19" s="29">
        <v>0</v>
      </c>
      <c r="AH19" s="29">
        <v>3164881733.8868642</v>
      </c>
      <c r="AI19" s="29">
        <v>49271640.901196644</v>
      </c>
      <c r="AJ19" s="29">
        <v>121208236.61694376</v>
      </c>
      <c r="AK19" s="29">
        <v>157208850.1016964</v>
      </c>
      <c r="AL19" s="29">
        <v>11332477.407275228</v>
      </c>
      <c r="AM19" s="29">
        <v>0</v>
      </c>
      <c r="AN19" s="29">
        <v>331762382.06805742</v>
      </c>
      <c r="AO19" s="29">
        <v>7766437259.6613636</v>
      </c>
      <c r="AP19" s="29">
        <v>1523189151.7072525</v>
      </c>
      <c r="AQ19" s="29">
        <v>2726364129.8662148</v>
      </c>
      <c r="AR19" s="29">
        <v>4927164.0901196646</v>
      </c>
      <c r="AS19" s="29">
        <v>118251938.16287196</v>
      </c>
      <c r="AT19" s="29">
        <v>81457078965.896271</v>
      </c>
      <c r="AU19" s="29">
        <v>575279616.60743833</v>
      </c>
    </row>
    <row r="20" spans="1:47" ht="23.25" customHeight="1">
      <c r="A20" s="22" t="s">
        <v>34</v>
      </c>
      <c r="B20" s="29">
        <f t="shared" si="1"/>
        <v>677429745448.43054</v>
      </c>
      <c r="C20" s="29">
        <v>407768325571.25916</v>
      </c>
      <c r="D20" s="29">
        <v>80426633295.110626</v>
      </c>
      <c r="E20" s="29">
        <v>26182499497.6964</v>
      </c>
      <c r="F20" s="29">
        <v>0</v>
      </c>
      <c r="G20" s="29">
        <v>1363552847.3680327</v>
      </c>
      <c r="H20" s="29">
        <v>35904443.617111564</v>
      </c>
      <c r="I20" s="29">
        <v>13708969.38107896</v>
      </c>
      <c r="J20" s="29">
        <v>1570166600.1828656</v>
      </c>
      <c r="K20" s="29">
        <v>2177441303.3613749</v>
      </c>
      <c r="L20" s="29">
        <v>56002771.941871963</v>
      </c>
      <c r="M20" s="29">
        <v>29676401706.581638</v>
      </c>
      <c r="N20" s="29">
        <v>23174686.334681097</v>
      </c>
      <c r="O20" s="29">
        <v>605316278.98121262</v>
      </c>
      <c r="P20" s="29">
        <v>507721473.14924568</v>
      </c>
      <c r="Q20" s="29">
        <v>166466056.77024451</v>
      </c>
      <c r="R20" s="29">
        <v>437055000.0301125</v>
      </c>
      <c r="S20" s="29">
        <v>3472938909.8733363</v>
      </c>
      <c r="T20" s="29">
        <v>0</v>
      </c>
      <c r="U20" s="29">
        <v>0</v>
      </c>
      <c r="V20" s="29">
        <v>1336624514.6551986</v>
      </c>
      <c r="W20" s="29">
        <v>3934627622.2651162</v>
      </c>
      <c r="X20" s="29">
        <v>17585017271.562595</v>
      </c>
      <c r="Y20" s="29">
        <v>367204536.99318635</v>
      </c>
      <c r="Z20" s="29">
        <v>0</v>
      </c>
      <c r="AA20" s="29">
        <v>1355882352.5952857</v>
      </c>
      <c r="AB20" s="29">
        <v>122646315.35572425</v>
      </c>
      <c r="AC20" s="29">
        <v>0</v>
      </c>
      <c r="AD20" s="29">
        <v>65280806.576566473</v>
      </c>
      <c r="AE20" s="29">
        <v>88129088.878364742</v>
      </c>
      <c r="AF20" s="29">
        <v>76704947.7274656</v>
      </c>
      <c r="AG20" s="29">
        <v>0</v>
      </c>
      <c r="AH20" s="29">
        <v>2321042757.6281767</v>
      </c>
      <c r="AI20" s="29">
        <v>0</v>
      </c>
      <c r="AJ20" s="29">
        <v>12403353.249547631</v>
      </c>
      <c r="AK20" s="29">
        <v>21869070.203149766</v>
      </c>
      <c r="AL20" s="29">
        <v>75562533.612375706</v>
      </c>
      <c r="AM20" s="29">
        <v>73440907.39863728</v>
      </c>
      <c r="AN20" s="29">
        <v>0</v>
      </c>
      <c r="AO20" s="29">
        <v>6509329096.8518629</v>
      </c>
      <c r="AP20" s="29">
        <v>530243351.41816127</v>
      </c>
      <c r="AQ20" s="29">
        <v>26112322.630626589</v>
      </c>
      <c r="AR20" s="29">
        <v>1214549406.3570194</v>
      </c>
      <c r="AS20" s="29">
        <v>0</v>
      </c>
      <c r="AT20" s="29">
        <v>86600734634.794159</v>
      </c>
      <c r="AU20" s="29">
        <v>629031146.03809309</v>
      </c>
    </row>
    <row r="21" spans="1:47" ht="23.25" customHeight="1">
      <c r="A21" s="22" t="s">
        <v>35</v>
      </c>
      <c r="B21" s="29">
        <f t="shared" si="1"/>
        <v>2669694497091.8926</v>
      </c>
      <c r="C21" s="29">
        <v>2130063797686.6865</v>
      </c>
      <c r="D21" s="29">
        <v>14263712784.761353</v>
      </c>
      <c r="E21" s="29">
        <v>609179400.1825161</v>
      </c>
      <c r="F21" s="29">
        <v>0</v>
      </c>
      <c r="G21" s="29">
        <v>5148886853.5880728</v>
      </c>
      <c r="H21" s="29">
        <v>131355422.51691633</v>
      </c>
      <c r="I21" s="29">
        <v>371896594.79435062</v>
      </c>
      <c r="J21" s="29">
        <v>2496810733.5359883</v>
      </c>
      <c r="K21" s="29">
        <v>5489526119.5048771</v>
      </c>
      <c r="L21" s="29">
        <v>1822706369.651804</v>
      </c>
      <c r="M21" s="29">
        <v>6198150451.5725012</v>
      </c>
      <c r="N21" s="29">
        <v>559264647.18739486</v>
      </c>
      <c r="O21" s="29">
        <v>4018937956.3239036</v>
      </c>
      <c r="P21" s="29">
        <v>2226179826.3515968</v>
      </c>
      <c r="Q21" s="29">
        <v>1095080006.4017315</v>
      </c>
      <c r="R21" s="29">
        <v>19699499314.944118</v>
      </c>
      <c r="S21" s="29">
        <v>16092182520.250151</v>
      </c>
      <c r="T21" s="29">
        <v>176810606.39443761</v>
      </c>
      <c r="U21" s="29">
        <v>62403743.433330916</v>
      </c>
      <c r="V21" s="29">
        <v>4037126923.6555686</v>
      </c>
      <c r="W21" s="29">
        <v>4108720693.3147383</v>
      </c>
      <c r="X21" s="29">
        <v>1343463447.91471</v>
      </c>
      <c r="Y21" s="29">
        <v>2899721976.1165681</v>
      </c>
      <c r="Z21" s="29">
        <v>682578088.88743389</v>
      </c>
      <c r="AA21" s="29">
        <v>2070252310.1722972</v>
      </c>
      <c r="AB21" s="29">
        <v>1008094336.0263052</v>
      </c>
      <c r="AC21" s="29">
        <v>143380029.55515319</v>
      </c>
      <c r="AD21" s="29">
        <v>3921035212.3942928</v>
      </c>
      <c r="AE21" s="29">
        <v>1463587682.4170415</v>
      </c>
      <c r="AF21" s="29">
        <v>3130802734.7631459</v>
      </c>
      <c r="AG21" s="29">
        <v>1944203484.6995757</v>
      </c>
      <c r="AH21" s="29">
        <v>46020039213.850388</v>
      </c>
      <c r="AI21" s="29">
        <v>427774689.62865335</v>
      </c>
      <c r="AJ21" s="29">
        <v>719320144.77140951</v>
      </c>
      <c r="AK21" s="29">
        <v>363070922.50877964</v>
      </c>
      <c r="AL21" s="29">
        <v>295555459.63709867</v>
      </c>
      <c r="AM21" s="29">
        <v>3703156345.8535604</v>
      </c>
      <c r="AN21" s="29">
        <v>5357189473.7253513</v>
      </c>
      <c r="AO21" s="29">
        <v>41190105324.223892</v>
      </c>
      <c r="AP21" s="29">
        <v>5580158772.4441614</v>
      </c>
      <c r="AQ21" s="29">
        <v>1646515970.5808721</v>
      </c>
      <c r="AR21" s="29">
        <v>2031836170.1209531</v>
      </c>
      <c r="AS21" s="29">
        <v>2433745993.8999057</v>
      </c>
      <c r="AT21" s="29">
        <v>322124231018.12262</v>
      </c>
      <c r="AU21" s="29">
        <v>522449634.5248754</v>
      </c>
    </row>
    <row r="22" spans="1:47" ht="23.25" customHeight="1">
      <c r="A22" s="22" t="s">
        <v>36</v>
      </c>
      <c r="B22" s="29">
        <f t="shared" si="1"/>
        <v>649950779372.53967</v>
      </c>
      <c r="C22" s="29">
        <v>497698533512.67957</v>
      </c>
      <c r="D22" s="29">
        <v>36942553544.033882</v>
      </c>
      <c r="E22" s="29">
        <v>0</v>
      </c>
      <c r="F22" s="29">
        <v>0</v>
      </c>
      <c r="G22" s="29">
        <v>2312610842.9706054</v>
      </c>
      <c r="H22" s="29">
        <v>26867311.668388277</v>
      </c>
      <c r="I22" s="29">
        <v>1679206.9792742673</v>
      </c>
      <c r="J22" s="29">
        <v>426790626.48742378</v>
      </c>
      <c r="K22" s="29">
        <v>1132254433.4808068</v>
      </c>
      <c r="L22" s="29">
        <v>803891348.42727864</v>
      </c>
      <c r="M22" s="29">
        <v>6347402381.6567307</v>
      </c>
      <c r="N22" s="29">
        <v>97394004.797907501</v>
      </c>
      <c r="O22" s="29">
        <v>1323632555.1476033</v>
      </c>
      <c r="P22" s="29">
        <v>724931154.64494205</v>
      </c>
      <c r="Q22" s="29">
        <v>243485011.99476877</v>
      </c>
      <c r="R22" s="29">
        <v>3747450530.1885071</v>
      </c>
      <c r="S22" s="29">
        <v>6387763394.4220238</v>
      </c>
      <c r="T22" s="29">
        <v>948751943.2899611</v>
      </c>
      <c r="U22" s="29">
        <v>83960348.963713378</v>
      </c>
      <c r="V22" s="29">
        <v>957147978.18633246</v>
      </c>
      <c r="W22" s="29">
        <v>167920697.92742676</v>
      </c>
      <c r="X22" s="29">
        <v>83960348.963713378</v>
      </c>
      <c r="Y22" s="29">
        <v>629702617.22785032</v>
      </c>
      <c r="Z22" s="29">
        <v>33584139.585485347</v>
      </c>
      <c r="AA22" s="29">
        <v>1975969539.6040018</v>
      </c>
      <c r="AB22" s="29">
        <v>124261316.46629576</v>
      </c>
      <c r="AC22" s="29">
        <v>6716827.9170970693</v>
      </c>
      <c r="AD22" s="29">
        <v>906771768.80810428</v>
      </c>
      <c r="AE22" s="29">
        <v>494732312.75661993</v>
      </c>
      <c r="AF22" s="29">
        <v>2036122750.5062089</v>
      </c>
      <c r="AG22" s="29">
        <v>33584139.585485347</v>
      </c>
      <c r="AH22" s="29">
        <v>792723652.48983717</v>
      </c>
      <c r="AI22" s="29">
        <v>0</v>
      </c>
      <c r="AJ22" s="29">
        <v>236830610.81470695</v>
      </c>
      <c r="AK22" s="29">
        <v>0</v>
      </c>
      <c r="AL22" s="29">
        <v>0</v>
      </c>
      <c r="AM22" s="29">
        <v>100752418.75645605</v>
      </c>
      <c r="AN22" s="29">
        <v>1784997018.9685464</v>
      </c>
      <c r="AO22" s="29">
        <v>10043043235.279457</v>
      </c>
      <c r="AP22" s="29">
        <v>995236014.19031394</v>
      </c>
      <c r="AQ22" s="29">
        <v>6368392468.8976593</v>
      </c>
      <c r="AR22" s="29">
        <v>181354353.76162088</v>
      </c>
      <c r="AS22" s="29">
        <v>2518810468.9114013</v>
      </c>
      <c r="AT22" s="29">
        <v>60228212541.101799</v>
      </c>
      <c r="AU22" s="29">
        <v>0</v>
      </c>
    </row>
    <row r="23" spans="1:47" ht="23.25" customHeight="1">
      <c r="A23" s="22" t="s">
        <v>37</v>
      </c>
      <c r="B23" s="29">
        <f t="shared" si="1"/>
        <v>583726243341.89539</v>
      </c>
      <c r="C23" s="29">
        <v>466600498614.92523</v>
      </c>
      <c r="D23" s="29">
        <v>47211702724.751526</v>
      </c>
      <c r="E23" s="29">
        <v>0</v>
      </c>
      <c r="F23" s="29">
        <v>0</v>
      </c>
      <c r="G23" s="29">
        <v>973275926.23295128</v>
      </c>
      <c r="H23" s="29">
        <v>0</v>
      </c>
      <c r="I23" s="29">
        <v>0</v>
      </c>
      <c r="J23" s="29">
        <v>576009903.26419365</v>
      </c>
      <c r="K23" s="29">
        <v>892376239.37091327</v>
      </c>
      <c r="L23" s="29">
        <v>200854394.96781921</v>
      </c>
      <c r="M23" s="29">
        <v>1838065682.3443952</v>
      </c>
      <c r="N23" s="29">
        <v>0</v>
      </c>
      <c r="O23" s="29">
        <v>642134806.95730281</v>
      </c>
      <c r="P23" s="29">
        <v>125843957.34094849</v>
      </c>
      <c r="Q23" s="29">
        <v>4132806.4808193259</v>
      </c>
      <c r="R23" s="29">
        <v>5922415007.176115</v>
      </c>
      <c r="S23" s="29">
        <v>2287095106.4854145</v>
      </c>
      <c r="T23" s="29">
        <v>0</v>
      </c>
      <c r="U23" s="29">
        <v>0</v>
      </c>
      <c r="V23" s="29">
        <v>109519371.74171212</v>
      </c>
      <c r="W23" s="29">
        <v>67158105.313314036</v>
      </c>
      <c r="X23" s="29">
        <v>13431621.06266281</v>
      </c>
      <c r="Y23" s="29">
        <v>146714630.0690861</v>
      </c>
      <c r="Z23" s="29">
        <v>0</v>
      </c>
      <c r="AA23" s="29">
        <v>340439933.85749191</v>
      </c>
      <c r="AB23" s="29">
        <v>4132806.4808193259</v>
      </c>
      <c r="AC23" s="29">
        <v>0</v>
      </c>
      <c r="AD23" s="29">
        <v>41328064.808193259</v>
      </c>
      <c r="AE23" s="29">
        <v>51660081.010241576</v>
      </c>
      <c r="AF23" s="29">
        <v>20664032.404096629</v>
      </c>
      <c r="AG23" s="29">
        <v>0</v>
      </c>
      <c r="AH23" s="29">
        <v>638156980.71951413</v>
      </c>
      <c r="AI23" s="29">
        <v>4649407.2909217421</v>
      </c>
      <c r="AJ23" s="29">
        <v>105799845.90897474</v>
      </c>
      <c r="AK23" s="29">
        <v>5166008.1010241574</v>
      </c>
      <c r="AL23" s="29">
        <v>188042694.87727934</v>
      </c>
      <c r="AM23" s="29">
        <v>0</v>
      </c>
      <c r="AN23" s="29">
        <v>0</v>
      </c>
      <c r="AO23" s="29">
        <v>11099685005.860502</v>
      </c>
      <c r="AP23" s="29">
        <v>29962846.985940117</v>
      </c>
      <c r="AQ23" s="29">
        <v>0</v>
      </c>
      <c r="AR23" s="29">
        <v>36162056.707169101</v>
      </c>
      <c r="AS23" s="29">
        <v>268632421.2532562</v>
      </c>
      <c r="AT23" s="29">
        <v>41982081433.782913</v>
      </c>
      <c r="AU23" s="29">
        <v>1298450823.3626728</v>
      </c>
    </row>
    <row r="24" spans="1:47" ht="23.25" customHeight="1">
      <c r="A24" s="22" t="s">
        <v>38</v>
      </c>
      <c r="B24" s="29">
        <f t="shared" si="1"/>
        <v>721389699105.73779</v>
      </c>
      <c r="C24" s="29">
        <v>515125246077.85059</v>
      </c>
      <c r="D24" s="29">
        <v>35915822005.984169</v>
      </c>
      <c r="E24" s="29">
        <v>4365937223.7454166</v>
      </c>
      <c r="F24" s="29">
        <v>0</v>
      </c>
      <c r="G24" s="29">
        <v>1473425623.3698735</v>
      </c>
      <c r="H24" s="29">
        <v>47489411.508266538</v>
      </c>
      <c r="I24" s="29">
        <v>0</v>
      </c>
      <c r="J24" s="29">
        <v>575140819.93334448</v>
      </c>
      <c r="K24" s="29">
        <v>1206924656.0656638</v>
      </c>
      <c r="L24" s="29">
        <v>656692383.462767</v>
      </c>
      <c r="M24" s="29">
        <v>5396995677.792902</v>
      </c>
      <c r="N24" s="29">
        <v>108326786.10542548</v>
      </c>
      <c r="O24" s="29">
        <v>1292546214.9655457</v>
      </c>
      <c r="P24" s="29">
        <v>579458996.48052526</v>
      </c>
      <c r="Q24" s="29">
        <v>183136360.99103454</v>
      </c>
      <c r="R24" s="29">
        <v>8193707895.5797157</v>
      </c>
      <c r="S24" s="29">
        <v>2090732312.1566744</v>
      </c>
      <c r="T24" s="29">
        <v>0</v>
      </c>
      <c r="U24" s="29">
        <v>1260835.5317799281</v>
      </c>
      <c r="V24" s="29">
        <v>439453717.63912916</v>
      </c>
      <c r="W24" s="29">
        <v>785920814.80948865</v>
      </c>
      <c r="X24" s="29">
        <v>202574242.10597515</v>
      </c>
      <c r="Y24" s="29">
        <v>907746946.67517102</v>
      </c>
      <c r="Z24" s="29">
        <v>160021042.90840256</v>
      </c>
      <c r="AA24" s="29">
        <v>1376700394.0459633</v>
      </c>
      <c r="AB24" s="29">
        <v>262105457.01825106</v>
      </c>
      <c r="AC24" s="29">
        <v>36249021.538672939</v>
      </c>
      <c r="AD24" s="29">
        <v>286840083.47993368</v>
      </c>
      <c r="AE24" s="29">
        <v>547675434.11690629</v>
      </c>
      <c r="AF24" s="29">
        <v>1631051455.0819759</v>
      </c>
      <c r="AG24" s="29">
        <v>0</v>
      </c>
      <c r="AH24" s="29">
        <v>589430765.46494913</v>
      </c>
      <c r="AI24" s="29">
        <v>0</v>
      </c>
      <c r="AJ24" s="29">
        <v>104690552.91328239</v>
      </c>
      <c r="AK24" s="29">
        <v>2157961216.4168954</v>
      </c>
      <c r="AL24" s="29">
        <v>161883556.34600663</v>
      </c>
      <c r="AM24" s="29">
        <v>52534813.824163675</v>
      </c>
      <c r="AN24" s="29">
        <v>5543869456.0320339</v>
      </c>
      <c r="AO24" s="29">
        <v>15674991101.490269</v>
      </c>
      <c r="AP24" s="29">
        <v>4622539525.1033154</v>
      </c>
      <c r="AQ24" s="29">
        <v>2257095234.1786032</v>
      </c>
      <c r="AR24" s="29">
        <v>285789387.20345038</v>
      </c>
      <c r="AS24" s="29">
        <v>1208300717.9557645</v>
      </c>
      <c r="AT24" s="29">
        <v>102024449982.97708</v>
      </c>
      <c r="AU24" s="29">
        <v>2856980904.8883009</v>
      </c>
    </row>
    <row r="25" spans="1:47" ht="23.25" customHeight="1">
      <c r="A25" s="22" t="s">
        <v>39</v>
      </c>
      <c r="B25" s="29">
        <f t="shared" si="1"/>
        <v>5283947828856.6846</v>
      </c>
      <c r="C25" s="29">
        <v>4660513287278.7998</v>
      </c>
      <c r="D25" s="29">
        <v>68027382548.92025</v>
      </c>
      <c r="E25" s="29">
        <v>10414655152.637768</v>
      </c>
      <c r="F25" s="29">
        <v>0</v>
      </c>
      <c r="G25" s="29">
        <v>7981779194.1875572</v>
      </c>
      <c r="H25" s="29">
        <v>425659431.77359927</v>
      </c>
      <c r="I25" s="29">
        <v>0</v>
      </c>
      <c r="J25" s="29">
        <v>2592732897.7532754</v>
      </c>
      <c r="K25" s="29">
        <v>5419472889.407444</v>
      </c>
      <c r="L25" s="29">
        <v>1651894148.1963589</v>
      </c>
      <c r="M25" s="29">
        <v>49137696172.248932</v>
      </c>
      <c r="N25" s="29">
        <v>194878808.20726246</v>
      </c>
      <c r="O25" s="29">
        <v>6599676629.0571842</v>
      </c>
      <c r="P25" s="29">
        <v>2877229363.7985759</v>
      </c>
      <c r="Q25" s="29">
        <v>25420675.363178924</v>
      </c>
      <c r="R25" s="29">
        <v>12674619677.267628</v>
      </c>
      <c r="S25" s="29">
        <v>35388787021.513954</v>
      </c>
      <c r="T25" s="29">
        <v>52014612.666196875</v>
      </c>
      <c r="U25" s="29">
        <v>0</v>
      </c>
      <c r="V25" s="29">
        <v>1758054799.3861277</v>
      </c>
      <c r="W25" s="29">
        <v>6258734531.0862303</v>
      </c>
      <c r="X25" s="29">
        <v>183811037.2414476</v>
      </c>
      <c r="Y25" s="29">
        <v>1249523965.928565</v>
      </c>
      <c r="Z25" s="29">
        <v>105593574.58551246</v>
      </c>
      <c r="AA25" s="29">
        <v>1930876283.1244166</v>
      </c>
      <c r="AB25" s="29">
        <v>235786541.17631659</v>
      </c>
      <c r="AC25" s="29">
        <v>70786803.703621313</v>
      </c>
      <c r="AD25" s="29">
        <v>6558534243.7001657</v>
      </c>
      <c r="AE25" s="29">
        <v>2417701770.6949568</v>
      </c>
      <c r="AF25" s="29">
        <v>2766491852.9793539</v>
      </c>
      <c r="AG25" s="29">
        <v>0</v>
      </c>
      <c r="AH25" s="29">
        <v>4321553920.4717455</v>
      </c>
      <c r="AI25" s="29">
        <v>19554365.663983788</v>
      </c>
      <c r="AJ25" s="29">
        <v>1364464527.3014615</v>
      </c>
      <c r="AK25" s="29">
        <v>19554365.663983788</v>
      </c>
      <c r="AL25" s="29">
        <v>739819870.53116262</v>
      </c>
      <c r="AM25" s="29">
        <v>14858573355.545782</v>
      </c>
      <c r="AN25" s="29">
        <v>3044688309.1385231</v>
      </c>
      <c r="AO25" s="29">
        <v>23381362300.701454</v>
      </c>
      <c r="AP25" s="29">
        <v>70450832082.928009</v>
      </c>
      <c r="AQ25" s="29">
        <v>3382905259.8691959</v>
      </c>
      <c r="AR25" s="29">
        <v>293315484.95975679</v>
      </c>
      <c r="AS25" s="29">
        <v>7854910469.7596321</v>
      </c>
      <c r="AT25" s="29">
        <v>266703212638.74371</v>
      </c>
      <c r="AU25" s="29">
        <v>0</v>
      </c>
    </row>
    <row r="26" spans="1:47" ht="23.25" customHeight="1">
      <c r="A26" s="22" t="s">
        <v>40</v>
      </c>
      <c r="B26" s="29">
        <f>SUM(C26:AU26)</f>
        <v>403249131847.51837</v>
      </c>
      <c r="C26" s="29">
        <v>282841068535.02814</v>
      </c>
      <c r="D26" s="29">
        <v>30091339041.714905</v>
      </c>
      <c r="E26" s="29">
        <v>16801436360.185715</v>
      </c>
      <c r="F26" s="29">
        <v>0</v>
      </c>
      <c r="G26" s="29">
        <v>598633319.66492021</v>
      </c>
      <c r="H26" s="29">
        <v>1556993.2108141675</v>
      </c>
      <c r="I26" s="29">
        <v>52937769.167681694</v>
      </c>
      <c r="J26" s="29">
        <v>459126727.97597069</v>
      </c>
      <c r="K26" s="29">
        <v>1634115042.880044</v>
      </c>
      <c r="L26" s="29">
        <v>417930281.56033218</v>
      </c>
      <c r="M26" s="29">
        <v>327534158.6399259</v>
      </c>
      <c r="N26" s="29">
        <v>6227972.8432566701</v>
      </c>
      <c r="O26" s="29">
        <v>1868820958.1115324</v>
      </c>
      <c r="P26" s="29">
        <v>634701513.93129015</v>
      </c>
      <c r="Q26" s="29">
        <v>1088436740.7648094</v>
      </c>
      <c r="R26" s="29">
        <v>822662390.4327625</v>
      </c>
      <c r="S26" s="29">
        <v>5848066499.8180132</v>
      </c>
      <c r="T26" s="29">
        <v>62279728.432566702</v>
      </c>
      <c r="U26" s="29">
        <v>0</v>
      </c>
      <c r="V26" s="29">
        <v>529377691.67681694</v>
      </c>
      <c r="W26" s="29">
        <v>132344422.91920425</v>
      </c>
      <c r="X26" s="29">
        <v>77849660.540708378</v>
      </c>
      <c r="Y26" s="29">
        <v>328171586.39233524</v>
      </c>
      <c r="Z26" s="29">
        <v>31139864.216283351</v>
      </c>
      <c r="AA26" s="29">
        <v>1234660241.2608418</v>
      </c>
      <c r="AB26" s="29">
        <v>223428525.75183299</v>
      </c>
      <c r="AC26" s="29">
        <v>46709796.324425027</v>
      </c>
      <c r="AD26" s="29">
        <v>386134316.28191352</v>
      </c>
      <c r="AE26" s="29">
        <v>152824343.14155608</v>
      </c>
      <c r="AF26" s="29">
        <v>139577126.11544827</v>
      </c>
      <c r="AG26" s="29">
        <v>0</v>
      </c>
      <c r="AH26" s="29">
        <v>337427125.65644979</v>
      </c>
      <c r="AI26" s="29">
        <v>0</v>
      </c>
      <c r="AJ26" s="29">
        <v>79406653.751522526</v>
      </c>
      <c r="AK26" s="29">
        <v>17126925.318955842</v>
      </c>
      <c r="AL26" s="29">
        <v>108648865.17866153</v>
      </c>
      <c r="AM26" s="29">
        <v>778496605.40708375</v>
      </c>
      <c r="AN26" s="29">
        <v>15569932.108141676</v>
      </c>
      <c r="AO26" s="29">
        <v>8474911648.5403719</v>
      </c>
      <c r="AP26" s="29">
        <v>849898836.08327997</v>
      </c>
      <c r="AQ26" s="29">
        <v>0</v>
      </c>
      <c r="AR26" s="29">
        <v>0</v>
      </c>
      <c r="AS26" s="29">
        <v>0</v>
      </c>
      <c r="AT26" s="29">
        <v>42237170866.44899</v>
      </c>
      <c r="AU26" s="29">
        <v>3511382780.0409846</v>
      </c>
    </row>
    <row r="27" spans="1:47" ht="23.25" customHeight="1">
      <c r="A27" s="22" t="s">
        <v>41</v>
      </c>
      <c r="B27" s="29">
        <f>SUM(C27:AU27)</f>
        <v>30198198428.284134</v>
      </c>
      <c r="C27" s="29">
        <v>256021772.35799271</v>
      </c>
      <c r="D27" s="29">
        <v>2983975831.1639833</v>
      </c>
      <c r="E27" s="29">
        <v>0</v>
      </c>
      <c r="F27" s="29">
        <v>0</v>
      </c>
      <c r="G27" s="29">
        <v>185832580.17951</v>
      </c>
      <c r="H27" s="29">
        <v>588826.52336244879</v>
      </c>
      <c r="I27" s="29">
        <v>0</v>
      </c>
      <c r="J27" s="29">
        <v>31850161.945514277</v>
      </c>
      <c r="K27" s="29">
        <v>112679984.69799587</v>
      </c>
      <c r="L27" s="29">
        <v>23767179.670266114</v>
      </c>
      <c r="M27" s="29">
        <v>173007938.50067586</v>
      </c>
      <c r="N27" s="29">
        <v>4817671.5547836721</v>
      </c>
      <c r="O27" s="29">
        <v>143727201.38437951</v>
      </c>
      <c r="P27" s="29">
        <v>110485267.65637222</v>
      </c>
      <c r="Q27" s="29">
        <v>2248246.7255657134</v>
      </c>
      <c r="R27" s="29">
        <v>0</v>
      </c>
      <c r="S27" s="29">
        <v>2152407179.4358835</v>
      </c>
      <c r="T27" s="29">
        <v>66376808.088130586</v>
      </c>
      <c r="U27" s="29">
        <v>0</v>
      </c>
      <c r="V27" s="29">
        <v>6958858.9124653032</v>
      </c>
      <c r="W27" s="29">
        <v>862898505.14569759</v>
      </c>
      <c r="X27" s="29">
        <v>455002313.50734675</v>
      </c>
      <c r="Y27" s="29">
        <v>54867926.040591814</v>
      </c>
      <c r="Z27" s="29">
        <v>5352968.3942040792</v>
      </c>
      <c r="AA27" s="29">
        <v>99779330.867964029</v>
      </c>
      <c r="AB27" s="29">
        <v>24409535.877570603</v>
      </c>
      <c r="AC27" s="29">
        <v>4282374.7153632641</v>
      </c>
      <c r="AD27" s="29">
        <v>0</v>
      </c>
      <c r="AE27" s="29">
        <v>38220194.334617123</v>
      </c>
      <c r="AF27" s="29">
        <v>48176715.547836713</v>
      </c>
      <c r="AG27" s="29">
        <v>0</v>
      </c>
      <c r="AH27" s="29">
        <v>150097233.77348238</v>
      </c>
      <c r="AI27" s="29">
        <v>0</v>
      </c>
      <c r="AJ27" s="29">
        <v>8885927.5343787726</v>
      </c>
      <c r="AK27" s="29">
        <v>7708274.4876538757</v>
      </c>
      <c r="AL27" s="29">
        <v>0</v>
      </c>
      <c r="AM27" s="29">
        <v>0</v>
      </c>
      <c r="AN27" s="29">
        <v>557779306.67606509</v>
      </c>
      <c r="AO27" s="29">
        <v>6524197878.8559313</v>
      </c>
      <c r="AP27" s="29">
        <v>138106584.57046524</v>
      </c>
      <c r="AQ27" s="29">
        <v>192706862.19134685</v>
      </c>
      <c r="AR27" s="29">
        <v>0</v>
      </c>
      <c r="AS27" s="29">
        <v>2633660449.9484072</v>
      </c>
      <c r="AT27" s="29">
        <v>12137320537.01833</v>
      </c>
      <c r="AU27" s="29">
        <v>0</v>
      </c>
    </row>
    <row r="28" spans="1:47" ht="23.25" customHeight="1">
      <c r="A28" s="22" t="s">
        <v>42</v>
      </c>
      <c r="B28" s="29">
        <f t="shared" si="1"/>
        <v>581438762524.42749</v>
      </c>
      <c r="C28" s="29">
        <v>431880092237.93134</v>
      </c>
      <c r="D28" s="29">
        <v>3245537478.5622911</v>
      </c>
      <c r="E28" s="29">
        <v>310557065.15262634</v>
      </c>
      <c r="F28" s="29">
        <v>0</v>
      </c>
      <c r="G28" s="29">
        <v>2725241552.4868288</v>
      </c>
      <c r="H28" s="29">
        <v>29968756.787228443</v>
      </c>
      <c r="I28" s="29">
        <v>16563043.474806737</v>
      </c>
      <c r="J28" s="29">
        <v>671965434.28015494</v>
      </c>
      <c r="K28" s="29">
        <v>2088500403.9122808</v>
      </c>
      <c r="L28" s="29">
        <v>396408672.79622614</v>
      </c>
      <c r="M28" s="29">
        <v>2753657737.1974788</v>
      </c>
      <c r="N28" s="29">
        <v>105333889.94628498</v>
      </c>
      <c r="O28" s="29">
        <v>1142263391.9719322</v>
      </c>
      <c r="P28" s="29">
        <v>459512966.43949699</v>
      </c>
      <c r="Q28" s="29">
        <v>239874277.12388861</v>
      </c>
      <c r="R28" s="29">
        <v>2219570538.1076374</v>
      </c>
      <c r="S28" s="29">
        <v>4848779217.7388144</v>
      </c>
      <c r="T28" s="29">
        <v>327120108.627433</v>
      </c>
      <c r="U28" s="29">
        <v>0</v>
      </c>
      <c r="V28" s="29">
        <v>585739955.26733994</v>
      </c>
      <c r="W28" s="29">
        <v>13814613448.205994</v>
      </c>
      <c r="X28" s="29">
        <v>32090896.732438054</v>
      </c>
      <c r="Y28" s="29">
        <v>451121403.98200822</v>
      </c>
      <c r="Z28" s="29">
        <v>67287364.116402373</v>
      </c>
      <c r="AA28" s="29">
        <v>1825980823.1925707</v>
      </c>
      <c r="AB28" s="29">
        <v>138746544.80802169</v>
      </c>
      <c r="AC28" s="29">
        <v>136127513.55856785</v>
      </c>
      <c r="AD28" s="29">
        <v>982395516.09947443</v>
      </c>
      <c r="AE28" s="29">
        <v>204387956.47911516</v>
      </c>
      <c r="AF28" s="29">
        <v>917747887.03686953</v>
      </c>
      <c r="AG28" s="29">
        <v>0</v>
      </c>
      <c r="AH28" s="29">
        <v>2570400428.4947538</v>
      </c>
      <c r="AI28" s="29">
        <v>10351902.171754211</v>
      </c>
      <c r="AJ28" s="29">
        <v>223344704.79943722</v>
      </c>
      <c r="AK28" s="29">
        <v>27142687.494339537</v>
      </c>
      <c r="AL28" s="29">
        <v>108177377.69483152</v>
      </c>
      <c r="AM28" s="29">
        <v>455483695.55718523</v>
      </c>
      <c r="AN28" s="29">
        <v>10351902.171754211</v>
      </c>
      <c r="AO28" s="29">
        <v>12102587913.454786</v>
      </c>
      <c r="AP28" s="29">
        <v>2749245463.5330453</v>
      </c>
      <c r="AQ28" s="29">
        <v>3223409804.581399</v>
      </c>
      <c r="AR28" s="29">
        <v>237446756.06461221</v>
      </c>
      <c r="AS28" s="29">
        <v>517595108.5877105</v>
      </c>
      <c r="AT28" s="29">
        <v>83494298015.739883</v>
      </c>
      <c r="AU28" s="29">
        <v>3091740682.0663757</v>
      </c>
    </row>
    <row r="29" spans="1:47" ht="23.25" customHeight="1">
      <c r="A29" s="22" t="s">
        <v>43</v>
      </c>
      <c r="B29" s="29">
        <f t="shared" si="1"/>
        <v>1310353707075.6733</v>
      </c>
      <c r="C29" s="29">
        <v>1115736751903.927</v>
      </c>
      <c r="D29" s="29">
        <v>78316766659.58992</v>
      </c>
      <c r="E29" s="29">
        <v>0</v>
      </c>
      <c r="F29" s="29">
        <v>0</v>
      </c>
      <c r="G29" s="29">
        <v>1363583678.3134174</v>
      </c>
      <c r="H29" s="29">
        <v>16802719.588566165</v>
      </c>
      <c r="I29" s="29">
        <v>1674689.6599899831</v>
      </c>
      <c r="J29" s="29">
        <v>543527507.02333248</v>
      </c>
      <c r="K29" s="29">
        <v>1177693684.284416</v>
      </c>
      <c r="L29" s="29">
        <v>750400804.26212168</v>
      </c>
      <c r="M29" s="29">
        <v>598534084.48041999</v>
      </c>
      <c r="N29" s="29">
        <v>40862427.703755587</v>
      </c>
      <c r="O29" s="29">
        <v>1095722649.496886</v>
      </c>
      <c r="P29" s="29">
        <v>655478249.96262145</v>
      </c>
      <c r="Q29" s="29">
        <v>65368719.728275672</v>
      </c>
      <c r="R29" s="29">
        <v>1174163168.2978919</v>
      </c>
      <c r="S29" s="29">
        <v>9575875475.8227253</v>
      </c>
      <c r="T29" s="29">
        <v>0</v>
      </c>
      <c r="U29" s="29">
        <v>11164597.733266555</v>
      </c>
      <c r="V29" s="29">
        <v>678115337.12314379</v>
      </c>
      <c r="W29" s="29">
        <v>472262484.11717528</v>
      </c>
      <c r="X29" s="29">
        <v>50296512.788365826</v>
      </c>
      <c r="Y29" s="29">
        <v>479249289.37865341</v>
      </c>
      <c r="Z29" s="29">
        <v>67188549.158798128</v>
      </c>
      <c r="AA29" s="29">
        <v>800250454.02621353</v>
      </c>
      <c r="AB29" s="29">
        <v>133584411.87853435</v>
      </c>
      <c r="AC29" s="29">
        <v>18421586.259889815</v>
      </c>
      <c r="AD29" s="29">
        <v>2591995338.9506283</v>
      </c>
      <c r="AE29" s="29">
        <v>121805761.26993813</v>
      </c>
      <c r="AF29" s="29">
        <v>499448279.59767926</v>
      </c>
      <c r="AG29" s="29">
        <v>0</v>
      </c>
      <c r="AH29" s="29">
        <v>548276089.55423391</v>
      </c>
      <c r="AI29" s="29">
        <v>2232919.5466533108</v>
      </c>
      <c r="AJ29" s="29">
        <v>212797232.79606044</v>
      </c>
      <c r="AK29" s="29">
        <v>106521426.97309619</v>
      </c>
      <c r="AL29" s="29">
        <v>62085987.474464431</v>
      </c>
      <c r="AM29" s="29">
        <v>1138788968.7931886</v>
      </c>
      <c r="AN29" s="29">
        <v>248600702.15192968</v>
      </c>
      <c r="AO29" s="29">
        <v>9813982119.2824898</v>
      </c>
      <c r="AP29" s="29">
        <v>504081587.65698493</v>
      </c>
      <c r="AQ29" s="29">
        <v>224966644.32532102</v>
      </c>
      <c r="AR29" s="29">
        <v>151447768.25176084</v>
      </c>
      <c r="AS29" s="29">
        <v>177034409.27469909</v>
      </c>
      <c r="AT29" s="29">
        <v>79260310932.908737</v>
      </c>
      <c r="AU29" s="29">
        <v>865591262.26015604</v>
      </c>
    </row>
    <row r="30" spans="1:47" ht="23.25" customHeight="1">
      <c r="A30" s="22" t="s">
        <v>44</v>
      </c>
      <c r="B30" s="29">
        <f t="shared" si="1"/>
        <v>909277672356.62109</v>
      </c>
      <c r="C30" s="29">
        <v>792223631981.10608</v>
      </c>
      <c r="D30" s="29">
        <v>26059610330.539032</v>
      </c>
      <c r="E30" s="29">
        <v>3599648711.6204028</v>
      </c>
      <c r="F30" s="29">
        <v>0</v>
      </c>
      <c r="G30" s="29">
        <v>1052995881.1065419</v>
      </c>
      <c r="H30" s="29">
        <v>17007188.311925281</v>
      </c>
      <c r="I30" s="29">
        <v>0</v>
      </c>
      <c r="J30" s="29">
        <v>375807324.75927013</v>
      </c>
      <c r="K30" s="29">
        <v>1118969917.0561261</v>
      </c>
      <c r="L30" s="29">
        <v>523615252.27018446</v>
      </c>
      <c r="M30" s="29">
        <v>4139759014.8558154</v>
      </c>
      <c r="N30" s="29">
        <v>37828109.760464109</v>
      </c>
      <c r="O30" s="29">
        <v>965658514.07353055</v>
      </c>
      <c r="P30" s="29">
        <v>563525454.17550242</v>
      </c>
      <c r="Q30" s="29">
        <v>48444718.221847765</v>
      </c>
      <c r="R30" s="29">
        <v>6312748905.1812868</v>
      </c>
      <c r="S30" s="29">
        <v>5427869918.218092</v>
      </c>
      <c r="T30" s="29">
        <v>30922160.567136873</v>
      </c>
      <c r="U30" s="29">
        <v>0</v>
      </c>
      <c r="V30" s="29">
        <v>1407576749.0160692</v>
      </c>
      <c r="W30" s="29">
        <v>4016788657.6710801</v>
      </c>
      <c r="X30" s="29">
        <v>710488175.96424818</v>
      </c>
      <c r="Y30" s="29">
        <v>372302813.22832799</v>
      </c>
      <c r="Z30" s="29">
        <v>126265488.98247558</v>
      </c>
      <c r="AA30" s="29">
        <v>656065173.36608732</v>
      </c>
      <c r="AB30" s="29">
        <v>64936537.190987438</v>
      </c>
      <c r="AC30" s="29">
        <v>19584035.025853351</v>
      </c>
      <c r="AD30" s="29">
        <v>226762510.82567039</v>
      </c>
      <c r="AE30" s="29">
        <v>281700882.766617</v>
      </c>
      <c r="AF30" s="29">
        <v>663280344.16508591</v>
      </c>
      <c r="AG30" s="29">
        <v>41229547.422849163</v>
      </c>
      <c r="AH30" s="29">
        <v>797812691.96047723</v>
      </c>
      <c r="AI30" s="29">
        <v>162856712.32025421</v>
      </c>
      <c r="AJ30" s="29">
        <v>17522557.654710896</v>
      </c>
      <c r="AK30" s="29">
        <v>77078973.461650953</v>
      </c>
      <c r="AL30" s="29">
        <v>1546108.0283568436</v>
      </c>
      <c r="AM30" s="29">
        <v>247377284.53709498</v>
      </c>
      <c r="AN30" s="29">
        <v>0</v>
      </c>
      <c r="AO30" s="29">
        <v>10139376449.96418</v>
      </c>
      <c r="AP30" s="29">
        <v>1286361879.5928938</v>
      </c>
      <c r="AQ30" s="29">
        <v>0</v>
      </c>
      <c r="AR30" s="29">
        <v>0</v>
      </c>
      <c r="AS30" s="29">
        <v>0</v>
      </c>
      <c r="AT30" s="29">
        <v>43666606858.804245</v>
      </c>
      <c r="AU30" s="29">
        <v>1796108542.8487172</v>
      </c>
    </row>
    <row r="31" spans="1:47" ht="23.25" customHeight="1">
      <c r="A31" s="22" t="s">
        <v>45</v>
      </c>
      <c r="B31" s="29">
        <f t="shared" si="1"/>
        <v>2743245654463.8315</v>
      </c>
      <c r="C31" s="29">
        <v>2460322003208.9526</v>
      </c>
      <c r="D31" s="29">
        <v>35262944017.735329</v>
      </c>
      <c r="E31" s="29">
        <v>1314558806.7200117</v>
      </c>
      <c r="F31" s="29">
        <v>0</v>
      </c>
      <c r="G31" s="29">
        <v>4124569399.9027414</v>
      </c>
      <c r="H31" s="29">
        <v>98781137.615850106</v>
      </c>
      <c r="I31" s="29">
        <v>0</v>
      </c>
      <c r="J31" s="29">
        <v>1153063814.898699</v>
      </c>
      <c r="K31" s="29">
        <v>3150228230.8755507</v>
      </c>
      <c r="L31" s="29">
        <v>1761050877.8964</v>
      </c>
      <c r="M31" s="29">
        <v>15083294129.026144</v>
      </c>
      <c r="N31" s="29">
        <v>914509265.33516061</v>
      </c>
      <c r="O31" s="29">
        <v>2060913068.6321478</v>
      </c>
      <c r="P31" s="29">
        <v>821443102.50495243</v>
      </c>
      <c r="Q31" s="29">
        <v>407128541.60859358</v>
      </c>
      <c r="R31" s="29">
        <v>5835105590.3407211</v>
      </c>
      <c r="S31" s="29">
        <v>12713175091.511467</v>
      </c>
      <c r="T31" s="29">
        <v>0</v>
      </c>
      <c r="U31" s="29">
        <v>33318880.365245134</v>
      </c>
      <c r="V31" s="29">
        <v>1493859943.1751721</v>
      </c>
      <c r="W31" s="29">
        <v>16684931063.181284</v>
      </c>
      <c r="X31" s="29">
        <v>517517448.25372684</v>
      </c>
      <c r="Y31" s="29">
        <v>1483021979.9868691</v>
      </c>
      <c r="Z31" s="29">
        <v>403588373.45643705</v>
      </c>
      <c r="AA31" s="29">
        <v>3433055681.2557411</v>
      </c>
      <c r="AB31" s="29">
        <v>632254178.80755639</v>
      </c>
      <c r="AC31" s="29">
        <v>0</v>
      </c>
      <c r="AD31" s="29">
        <v>2253968516.5792117</v>
      </c>
      <c r="AE31" s="29">
        <v>405680947.79470897</v>
      </c>
      <c r="AF31" s="29">
        <v>1166393399.6687052</v>
      </c>
      <c r="AG31" s="29">
        <v>5374012.9621363124</v>
      </c>
      <c r="AH31" s="29">
        <v>1206089209.5053632</v>
      </c>
      <c r="AI31" s="29">
        <v>6493271630.4429674</v>
      </c>
      <c r="AJ31" s="29">
        <v>725412644.02172351</v>
      </c>
      <c r="AK31" s="29">
        <v>263417364.91232273</v>
      </c>
      <c r="AL31" s="29">
        <v>497937481.52487922</v>
      </c>
      <c r="AM31" s="29">
        <v>2046888488.3195267</v>
      </c>
      <c r="AN31" s="29">
        <v>569198861.2871784</v>
      </c>
      <c r="AO31" s="29">
        <v>10199171281.005165</v>
      </c>
      <c r="AP31" s="29">
        <v>743447732.5537219</v>
      </c>
      <c r="AQ31" s="29">
        <v>2432843775.1355596</v>
      </c>
      <c r="AR31" s="29">
        <v>118980646.98169795</v>
      </c>
      <c r="AS31" s="29">
        <v>0</v>
      </c>
      <c r="AT31" s="29">
        <v>138817860788.00989</v>
      </c>
      <c r="AU31" s="29">
        <v>5595401851.08813</v>
      </c>
    </row>
    <row r="32" spans="1:47" ht="23.25" customHeight="1">
      <c r="A32" s="22" t="s">
        <v>46</v>
      </c>
      <c r="B32" s="29">
        <f t="shared" si="1"/>
        <v>4241966705748.2412</v>
      </c>
      <c r="C32" s="29">
        <v>3832965382260.6753</v>
      </c>
      <c r="D32" s="29">
        <v>1544131396.2923717</v>
      </c>
      <c r="E32" s="29">
        <v>13656984766.664461</v>
      </c>
      <c r="F32" s="29">
        <v>0</v>
      </c>
      <c r="G32" s="29">
        <v>3671160163.4686241</v>
      </c>
      <c r="H32" s="29">
        <v>26020444.803701393</v>
      </c>
      <c r="I32" s="29">
        <v>67602136.00961636</v>
      </c>
      <c r="J32" s="29">
        <v>1149433930.9953363</v>
      </c>
      <c r="K32" s="29">
        <v>2088704020.7485807</v>
      </c>
      <c r="L32" s="29">
        <v>1156184333.2596254</v>
      </c>
      <c r="M32" s="29">
        <v>6746438071.3596764</v>
      </c>
      <c r="N32" s="29">
        <v>101895813.12645462</v>
      </c>
      <c r="O32" s="29">
        <v>2179950702.276937</v>
      </c>
      <c r="P32" s="29">
        <v>1303267141.305388</v>
      </c>
      <c r="Q32" s="29">
        <v>214158464.83046389</v>
      </c>
      <c r="R32" s="29">
        <v>59198439946.441719</v>
      </c>
      <c r="S32" s="29">
        <v>14407673349.249487</v>
      </c>
      <c r="T32" s="29">
        <v>76530720.010886446</v>
      </c>
      <c r="U32" s="29">
        <v>63775600.009072036</v>
      </c>
      <c r="V32" s="29">
        <v>1451532656.2064793</v>
      </c>
      <c r="W32" s="29">
        <v>2525513760.3592525</v>
      </c>
      <c r="X32" s="29">
        <v>1368624376.1946859</v>
      </c>
      <c r="Y32" s="29">
        <v>1419389753.8019066</v>
      </c>
      <c r="Z32" s="29">
        <v>392475042.45582938</v>
      </c>
      <c r="AA32" s="29">
        <v>2306958279.0806036</v>
      </c>
      <c r="AB32" s="29">
        <v>854529264.5215559</v>
      </c>
      <c r="AC32" s="29">
        <v>45918432.006531872</v>
      </c>
      <c r="AD32" s="29">
        <v>2721942608.3871946</v>
      </c>
      <c r="AE32" s="29">
        <v>829720556.11802685</v>
      </c>
      <c r="AF32" s="29">
        <v>2945539862.019001</v>
      </c>
      <c r="AG32" s="29">
        <v>306122880.04354578</v>
      </c>
      <c r="AH32" s="29">
        <v>2393870142.3230157</v>
      </c>
      <c r="AI32" s="29">
        <v>31887800.004536022</v>
      </c>
      <c r="AJ32" s="29">
        <v>735205116.90458262</v>
      </c>
      <c r="AK32" s="29">
        <v>666276448.41477728</v>
      </c>
      <c r="AL32" s="29">
        <v>450281246.30405223</v>
      </c>
      <c r="AM32" s="29">
        <v>1456634704.2072055</v>
      </c>
      <c r="AN32" s="29">
        <v>9687513641.3780441</v>
      </c>
      <c r="AO32" s="29">
        <v>39634377935.763504</v>
      </c>
      <c r="AP32" s="29">
        <v>22078580778.514133</v>
      </c>
      <c r="AQ32" s="29">
        <v>8453583332.4025192</v>
      </c>
      <c r="AR32" s="29">
        <v>1081634176.1538618</v>
      </c>
      <c r="AS32" s="29">
        <v>16352063842.326071</v>
      </c>
      <c r="AT32" s="29">
        <v>181158795850.82162</v>
      </c>
      <c r="AU32" s="29">
        <v>0</v>
      </c>
    </row>
    <row r="33" spans="1:47" ht="23.25" customHeight="1">
      <c r="A33" s="22" t="s">
        <v>47</v>
      </c>
      <c r="B33" s="29">
        <f t="shared" si="1"/>
        <v>3009238384883.0322</v>
      </c>
      <c r="C33" s="29">
        <v>1868660623475.5576</v>
      </c>
      <c r="D33" s="29">
        <v>217713196574.16278</v>
      </c>
      <c r="E33" s="29">
        <v>63168185921</v>
      </c>
      <c r="F33" s="29">
        <v>0</v>
      </c>
      <c r="G33" s="29">
        <v>5443643207.8288956</v>
      </c>
      <c r="H33" s="29">
        <v>98877035.788338602</v>
      </c>
      <c r="I33" s="29">
        <v>1181387960.0684612</v>
      </c>
      <c r="J33" s="29">
        <v>2448576612.4724631</v>
      </c>
      <c r="K33" s="29">
        <v>6092913902.676877</v>
      </c>
      <c r="L33" s="29">
        <v>209311127.7077817</v>
      </c>
      <c r="M33" s="29">
        <v>9504896731.7461185</v>
      </c>
      <c r="N33" s="29">
        <v>530340464.68290699</v>
      </c>
      <c r="O33" s="29">
        <v>4313920418.1068211</v>
      </c>
      <c r="P33" s="29">
        <v>2843447537.0418835</v>
      </c>
      <c r="Q33" s="29">
        <v>2458905597.4029884</v>
      </c>
      <c r="R33" s="29">
        <v>3800709994.496418</v>
      </c>
      <c r="S33" s="29">
        <v>12955172502.908876</v>
      </c>
      <c r="T33" s="29">
        <v>28057964051.625946</v>
      </c>
      <c r="U33" s="29">
        <v>1463893776.6065714</v>
      </c>
      <c r="V33" s="29">
        <v>1168114367.3739986</v>
      </c>
      <c r="W33" s="29">
        <v>4660647469.2738867</v>
      </c>
      <c r="X33" s="29">
        <v>2477212030.5469832</v>
      </c>
      <c r="Y33" s="29">
        <v>724646204.30425477</v>
      </c>
      <c r="Z33" s="29">
        <v>20307045.797780011</v>
      </c>
      <c r="AA33" s="29">
        <v>4244566832.1798229</v>
      </c>
      <c r="AB33" s="29">
        <v>1172802365.53848</v>
      </c>
      <c r="AC33" s="29">
        <v>64205867.39502506</v>
      </c>
      <c r="AD33" s="29">
        <v>687002781.12676811</v>
      </c>
      <c r="AE33" s="29">
        <v>2071950328.3888869</v>
      </c>
      <c r="AF33" s="29">
        <v>2943406335.7770252</v>
      </c>
      <c r="AG33" s="29">
        <v>59069398.003423057</v>
      </c>
      <c r="AH33" s="29">
        <v>785189991.88743103</v>
      </c>
      <c r="AI33" s="29">
        <v>0</v>
      </c>
      <c r="AJ33" s="29">
        <v>48557627.451591037</v>
      </c>
      <c r="AK33" s="29">
        <v>4948002508.6946545</v>
      </c>
      <c r="AL33" s="29">
        <v>1362648828.4287043</v>
      </c>
      <c r="AM33" s="29">
        <v>0</v>
      </c>
      <c r="AN33" s="29">
        <v>597114566.77373314</v>
      </c>
      <c r="AO33" s="29">
        <v>60916450258.469002</v>
      </c>
      <c r="AP33" s="29">
        <v>9198994128.1117249</v>
      </c>
      <c r="AQ33" s="29">
        <v>160514668.48756266</v>
      </c>
      <c r="AR33" s="29">
        <v>494905387.04840755</v>
      </c>
      <c r="AS33" s="29">
        <v>219435193.22711816</v>
      </c>
      <c r="AT33" s="29">
        <v>667881321986.18799</v>
      </c>
      <c r="AU33" s="29">
        <v>11385351820.676056</v>
      </c>
    </row>
    <row r="34" spans="1:47" ht="23.25" customHeight="1">
      <c r="A34" s="22" t="s">
        <v>48</v>
      </c>
      <c r="B34" s="29">
        <f t="shared" si="1"/>
        <v>1435766624272.5879</v>
      </c>
      <c r="C34" s="29">
        <v>1189401115938.031</v>
      </c>
      <c r="D34" s="29">
        <v>46184131096.775314</v>
      </c>
      <c r="E34" s="29">
        <v>0</v>
      </c>
      <c r="F34" s="29">
        <v>0</v>
      </c>
      <c r="G34" s="29">
        <v>839403906.73765945</v>
      </c>
      <c r="H34" s="29">
        <v>192818856.03156513</v>
      </c>
      <c r="I34" s="29">
        <v>4555071.4908160828</v>
      </c>
      <c r="J34" s="29">
        <v>473460163.52016336</v>
      </c>
      <c r="K34" s="29">
        <v>1024309923.5284865</v>
      </c>
      <c r="L34" s="29">
        <v>613820674.92944944</v>
      </c>
      <c r="M34" s="29">
        <v>18515253861.591698</v>
      </c>
      <c r="N34" s="29">
        <v>31943511.7068066</v>
      </c>
      <c r="O34" s="29">
        <v>1386731924.0010371</v>
      </c>
      <c r="P34" s="29">
        <v>420068899.86971915</v>
      </c>
      <c r="Q34" s="29">
        <v>364074014.99357516</v>
      </c>
      <c r="R34" s="29">
        <v>13476996567.234102</v>
      </c>
      <c r="S34" s="29">
        <v>4922205436.868927</v>
      </c>
      <c r="T34" s="29">
        <v>70603608.107649282</v>
      </c>
      <c r="U34" s="29">
        <v>0</v>
      </c>
      <c r="V34" s="29">
        <v>504683181.35179305</v>
      </c>
      <c r="W34" s="29">
        <v>3135858604.6704111</v>
      </c>
      <c r="X34" s="29">
        <v>51795182.588559389</v>
      </c>
      <c r="Y34" s="29">
        <v>741676845.14011502</v>
      </c>
      <c r="Z34" s="29">
        <v>45550714.908160828</v>
      </c>
      <c r="AA34" s="29">
        <v>621126881.29343653</v>
      </c>
      <c r="AB34" s="29">
        <v>328816544.99685007</v>
      </c>
      <c r="AC34" s="29">
        <v>391963901.78472394</v>
      </c>
      <c r="AD34" s="29">
        <v>1890354668.6886744</v>
      </c>
      <c r="AE34" s="29">
        <v>72881143.853057325</v>
      </c>
      <c r="AF34" s="29">
        <v>1216713191.7033827</v>
      </c>
      <c r="AG34" s="29">
        <v>0</v>
      </c>
      <c r="AH34" s="29">
        <v>3119001742.1717076</v>
      </c>
      <c r="AI34" s="29">
        <v>0</v>
      </c>
      <c r="AJ34" s="29">
        <v>186888556.81898198</v>
      </c>
      <c r="AK34" s="29">
        <v>7288114.3853057325</v>
      </c>
      <c r="AL34" s="29">
        <v>141394513.26925501</v>
      </c>
      <c r="AM34" s="29">
        <v>0</v>
      </c>
      <c r="AN34" s="29">
        <v>1184318587.6121817</v>
      </c>
      <c r="AO34" s="29">
        <v>16817974234.653095</v>
      </c>
      <c r="AP34" s="29">
        <v>5875350067.5441217</v>
      </c>
      <c r="AQ34" s="29">
        <v>2908580635.9685907</v>
      </c>
      <c r="AR34" s="29">
        <v>774216463.19909143</v>
      </c>
      <c r="AS34" s="29">
        <v>1630273485.6896777</v>
      </c>
      <c r="AT34" s="29">
        <v>116198423554.879</v>
      </c>
      <c r="AU34" s="29">
        <v>0</v>
      </c>
    </row>
    <row r="35" spans="1:47" ht="23.25" customHeight="1">
      <c r="A35" s="22" t="s">
        <v>49</v>
      </c>
      <c r="B35" s="29">
        <f t="shared" si="1"/>
        <v>1733401477966.1323</v>
      </c>
      <c r="C35" s="29">
        <v>1464663256118.7734</v>
      </c>
      <c r="D35" s="29">
        <v>41742292583.655151</v>
      </c>
      <c r="E35" s="29">
        <v>1056506.9199086998</v>
      </c>
      <c r="F35" s="29">
        <v>0</v>
      </c>
      <c r="G35" s="29">
        <v>1962515485.5833254</v>
      </c>
      <c r="H35" s="29">
        <v>0</v>
      </c>
      <c r="I35" s="29">
        <v>42260276.796347991</v>
      </c>
      <c r="J35" s="29">
        <v>533585650.37912929</v>
      </c>
      <c r="K35" s="29">
        <v>1176875809.800818</v>
      </c>
      <c r="L35" s="29">
        <v>493177430.21338141</v>
      </c>
      <c r="M35" s="29">
        <v>39408209953.381462</v>
      </c>
      <c r="N35" s="29">
        <v>190342399.70459116</v>
      </c>
      <c r="O35" s="29">
        <v>946826710.525298</v>
      </c>
      <c r="P35" s="29">
        <v>475322463.26692426</v>
      </c>
      <c r="Q35" s="29">
        <v>38245550.500694931</v>
      </c>
      <c r="R35" s="29">
        <v>14050062925.097837</v>
      </c>
      <c r="S35" s="29">
        <v>5549196946.1284533</v>
      </c>
      <c r="T35" s="29">
        <v>0</v>
      </c>
      <c r="U35" s="29">
        <v>0</v>
      </c>
      <c r="V35" s="29">
        <v>1480166194.7920885</v>
      </c>
      <c r="W35" s="29">
        <v>15545442819.536608</v>
      </c>
      <c r="X35" s="29">
        <v>311669541.37306648</v>
      </c>
      <c r="Y35" s="29">
        <v>2156858876.9936104</v>
      </c>
      <c r="Z35" s="29">
        <v>54938359.835252389</v>
      </c>
      <c r="AA35" s="29">
        <v>1392347226.5954375</v>
      </c>
      <c r="AB35" s="29">
        <v>37220738.788383491</v>
      </c>
      <c r="AC35" s="29">
        <v>0</v>
      </c>
      <c r="AD35" s="29">
        <v>394077081.12594509</v>
      </c>
      <c r="AE35" s="29">
        <v>33274685.4425245</v>
      </c>
      <c r="AF35" s="29">
        <v>543203032.87105799</v>
      </c>
      <c r="AG35" s="29">
        <v>0</v>
      </c>
      <c r="AH35" s="29">
        <v>362395382.02616209</v>
      </c>
      <c r="AI35" s="29">
        <v>297934951.41425335</v>
      </c>
      <c r="AJ35" s="29">
        <v>59217212.86088264</v>
      </c>
      <c r="AK35" s="29">
        <v>26591222.667182066</v>
      </c>
      <c r="AL35" s="29">
        <v>532796439.70995724</v>
      </c>
      <c r="AM35" s="29">
        <v>0</v>
      </c>
      <c r="AN35" s="29">
        <v>0</v>
      </c>
      <c r="AO35" s="29">
        <v>21588480545.934761</v>
      </c>
      <c r="AP35" s="29">
        <v>19446625260.000164</v>
      </c>
      <c r="AQ35" s="29">
        <v>1143140487.3412132</v>
      </c>
      <c r="AR35" s="29">
        <v>233529349.28546029</v>
      </c>
      <c r="AS35" s="29">
        <v>0</v>
      </c>
      <c r="AT35" s="29">
        <v>96484001088.130753</v>
      </c>
      <c r="AU35" s="29">
        <v>4340658.6804448934</v>
      </c>
    </row>
  </sheetData>
  <mergeCells count="2">
    <mergeCell ref="A1:B1"/>
    <mergeCell ref="A2:G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rightToLeft="1" workbookViewId="0">
      <selection activeCell="A3" sqref="A1:A1048576"/>
    </sheetView>
  </sheetViews>
  <sheetFormatPr defaultColWidth="9.140625" defaultRowHeight="23.25" customHeight="1"/>
  <cols>
    <col min="1" max="1" width="24.5703125" style="24" customWidth="1"/>
    <col min="2" max="20" width="20.7109375" style="9" customWidth="1"/>
    <col min="21" max="21" width="13.85546875" style="9" customWidth="1"/>
    <col min="22" max="22" width="12" style="9" bestFit="1" customWidth="1"/>
    <col min="23" max="23" width="21.85546875" style="9" bestFit="1" customWidth="1"/>
    <col min="24" max="24" width="13.85546875" style="9" bestFit="1" customWidth="1"/>
    <col min="25" max="25" width="12" style="9" bestFit="1" customWidth="1"/>
    <col min="26" max="26" width="21.85546875" style="9" bestFit="1" customWidth="1"/>
    <col min="27" max="27" width="13.85546875" style="9" bestFit="1" customWidth="1"/>
    <col min="28" max="28" width="12" style="9" bestFit="1" customWidth="1"/>
    <col min="29" max="29" width="21.85546875" style="9" bestFit="1" customWidth="1"/>
    <col min="30" max="30" width="13.85546875" style="9" bestFit="1" customWidth="1"/>
    <col min="31" max="31" width="12" style="9" bestFit="1" customWidth="1"/>
    <col min="32" max="32" width="21.85546875" style="9" bestFit="1" customWidth="1"/>
    <col min="33" max="33" width="13.85546875" style="9" bestFit="1" customWidth="1"/>
    <col min="34" max="34" width="20.7109375" style="9" bestFit="1" customWidth="1"/>
    <col min="35" max="35" width="13.85546875" style="9" bestFit="1" customWidth="1"/>
    <col min="36" max="36" width="12" style="9" bestFit="1" customWidth="1"/>
    <col min="37" max="37" width="21.85546875" style="9" bestFit="1" customWidth="1"/>
    <col min="38" max="38" width="13.85546875" style="9" bestFit="1" customWidth="1"/>
    <col min="39" max="39" width="21.85546875" style="9" bestFit="1" customWidth="1"/>
    <col min="40" max="40" width="13.85546875" style="9" bestFit="1" customWidth="1"/>
    <col min="41" max="41" width="21.85546875" style="9" bestFit="1" customWidth="1"/>
    <col min="42" max="42" width="13.85546875" style="9" bestFit="1" customWidth="1"/>
    <col min="43" max="43" width="12" style="9" bestFit="1" customWidth="1"/>
    <col min="44" max="44" width="21.85546875" style="9" bestFit="1" customWidth="1"/>
    <col min="45" max="45" width="13.85546875" style="9" bestFit="1" customWidth="1"/>
    <col min="46" max="46" width="12" style="9" bestFit="1" customWidth="1"/>
    <col min="47" max="47" width="21.85546875" style="9" bestFit="1" customWidth="1"/>
    <col min="48" max="48" width="13.85546875" style="9" bestFit="1" customWidth="1"/>
    <col min="49" max="49" width="21.85546875" style="9" bestFit="1" customWidth="1"/>
    <col min="50" max="50" width="13.85546875" style="9" bestFit="1" customWidth="1"/>
    <col min="51" max="51" width="12" style="9" bestFit="1" customWidth="1"/>
    <col min="52" max="52" width="21.85546875" style="9" bestFit="1" customWidth="1"/>
    <col min="53" max="53" width="13.85546875" style="9" bestFit="1" customWidth="1"/>
    <col min="54" max="54" width="12" style="9" bestFit="1" customWidth="1"/>
    <col min="55" max="55" width="21.85546875" style="9" bestFit="1" customWidth="1"/>
    <col min="56" max="56" width="12.85546875" style="9" bestFit="1" customWidth="1"/>
    <col min="57" max="57" width="11" style="9" bestFit="1" customWidth="1"/>
    <col min="58" max="58" width="21.85546875" style="9" bestFit="1" customWidth="1"/>
    <col min="59" max="59" width="13.85546875" style="9" bestFit="1" customWidth="1"/>
    <col min="60" max="60" width="12" style="9" bestFit="1" customWidth="1"/>
    <col min="61" max="61" width="21.85546875" style="9" bestFit="1" customWidth="1"/>
    <col min="62" max="62" width="13.85546875" style="9" bestFit="1" customWidth="1"/>
    <col min="63" max="63" width="12" style="9" bestFit="1" customWidth="1"/>
    <col min="64" max="64" width="21.85546875" style="9" bestFit="1" customWidth="1"/>
    <col min="65" max="65" width="13.85546875" style="9" bestFit="1" customWidth="1"/>
    <col min="66" max="66" width="12" style="9" bestFit="1" customWidth="1"/>
    <col min="67" max="67" width="21.85546875" style="9" bestFit="1" customWidth="1"/>
    <col min="68" max="68" width="13.85546875" style="9" bestFit="1" customWidth="1"/>
    <col min="69" max="69" width="12" style="9" bestFit="1" customWidth="1"/>
    <col min="70" max="70" width="21.85546875" style="9" bestFit="1" customWidth="1"/>
    <col min="71" max="71" width="13.85546875" style="9" bestFit="1" customWidth="1"/>
    <col min="72" max="72" width="12" style="9" bestFit="1" customWidth="1"/>
    <col min="73" max="73" width="21.85546875" style="9" bestFit="1" customWidth="1"/>
    <col min="74" max="74" width="11.85546875" style="9" bestFit="1" customWidth="1"/>
    <col min="75" max="75" width="21.85546875" style="9" bestFit="1" customWidth="1"/>
    <col min="76" max="76" width="13.85546875" style="9" bestFit="1" customWidth="1"/>
    <col min="77" max="77" width="12" style="9" bestFit="1" customWidth="1"/>
    <col min="78" max="78" width="21.85546875" style="9" bestFit="1" customWidth="1"/>
    <col min="79" max="79" width="13.85546875" style="9" bestFit="1" customWidth="1"/>
    <col min="80" max="80" width="12" style="9" bestFit="1" customWidth="1"/>
    <col min="81" max="81" width="21.85546875" style="9" bestFit="1" customWidth="1"/>
    <col min="82" max="82" width="13.85546875" style="9" bestFit="1" customWidth="1"/>
    <col min="83" max="83" width="12" style="9" bestFit="1" customWidth="1"/>
    <col min="84" max="84" width="21.85546875" style="9" bestFit="1" customWidth="1"/>
    <col min="85" max="85" width="13.85546875" style="9" bestFit="1" customWidth="1"/>
    <col min="86" max="86" width="12" style="9" bestFit="1" customWidth="1"/>
    <col min="87" max="87" width="21.85546875" style="9" bestFit="1" customWidth="1"/>
    <col min="88" max="88" width="13.85546875" style="9" bestFit="1" customWidth="1"/>
    <col min="89" max="89" width="12" style="9" bestFit="1" customWidth="1"/>
    <col min="90" max="90" width="21.85546875" style="9" bestFit="1" customWidth="1"/>
    <col min="91" max="91" width="12.85546875" style="9" bestFit="1" customWidth="1"/>
    <col min="92" max="92" width="21.85546875" style="9" bestFit="1" customWidth="1"/>
    <col min="93" max="93" width="13.85546875" style="9" bestFit="1" customWidth="1"/>
    <col min="94" max="94" width="12" style="9" bestFit="1" customWidth="1"/>
    <col min="95" max="95" width="21.85546875" style="9" bestFit="1" customWidth="1"/>
    <col min="96" max="96" width="11.85546875" style="9" bestFit="1" customWidth="1"/>
    <col min="97" max="97" width="10" style="9" bestFit="1" customWidth="1"/>
    <col min="98" max="98" width="21.85546875" style="9" bestFit="1" customWidth="1"/>
    <col min="99" max="99" width="9.140625" style="9"/>
    <col min="100" max="100" width="12.140625" style="9" bestFit="1" customWidth="1"/>
    <col min="101" max="101" width="11.28515625" style="9" bestFit="1" customWidth="1"/>
    <col min="102" max="16384" width="9.140625" style="9"/>
  </cols>
  <sheetData>
    <row r="1" spans="1:20" ht="23.25" customHeight="1">
      <c r="A1" s="8" t="s">
        <v>18</v>
      </c>
      <c r="B1" s="8"/>
    </row>
    <row r="2" spans="1:20" s="24" customFormat="1" ht="31.5" customHeight="1">
      <c r="A2" s="10" t="s">
        <v>157</v>
      </c>
      <c r="B2" s="10"/>
      <c r="C2" s="10"/>
      <c r="D2" s="10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53.25" customHeight="1">
      <c r="A3" s="21" t="s">
        <v>17</v>
      </c>
      <c r="B3" s="21" t="s">
        <v>0</v>
      </c>
      <c r="C3" s="21" t="s">
        <v>65</v>
      </c>
      <c r="D3" s="21" t="s">
        <v>66</v>
      </c>
      <c r="E3" s="21" t="s">
        <v>55</v>
      </c>
      <c r="F3" s="21" t="s">
        <v>107</v>
      </c>
      <c r="G3" s="21" t="s">
        <v>68</v>
      </c>
      <c r="H3" s="21" t="s">
        <v>108</v>
      </c>
      <c r="I3" s="21" t="s">
        <v>109</v>
      </c>
      <c r="J3" s="21" t="s">
        <v>110</v>
      </c>
      <c r="K3" s="21" t="s">
        <v>111</v>
      </c>
      <c r="L3" s="21" t="s">
        <v>112</v>
      </c>
      <c r="M3" s="21" t="s">
        <v>113</v>
      </c>
      <c r="N3" s="21" t="s">
        <v>114</v>
      </c>
      <c r="O3" s="21" t="s">
        <v>115</v>
      </c>
      <c r="P3" s="21" t="s">
        <v>116</v>
      </c>
      <c r="Q3" s="21" t="s">
        <v>117</v>
      </c>
      <c r="R3" s="21" t="s">
        <v>118</v>
      </c>
      <c r="S3" s="21" t="s">
        <v>119</v>
      </c>
      <c r="T3" s="21" t="s">
        <v>120</v>
      </c>
    </row>
    <row r="4" spans="1:20" ht="23.25" customHeight="1">
      <c r="A4" s="12" t="s">
        <v>19</v>
      </c>
      <c r="B4" s="28">
        <f t="shared" ref="B4:T4" si="0">SUM(B5:B35)</f>
        <v>106093127009622.06</v>
      </c>
      <c r="C4" s="28">
        <f t="shared" si="0"/>
        <v>88801447917644.469</v>
      </c>
      <c r="D4" s="28">
        <f t="shared" si="0"/>
        <v>14789835896074.613</v>
      </c>
      <c r="E4" s="28">
        <f t="shared" si="0"/>
        <v>295638720084.80402</v>
      </c>
      <c r="F4" s="28">
        <f t="shared" si="0"/>
        <v>298875206647.8443</v>
      </c>
      <c r="G4" s="28">
        <f t="shared" si="0"/>
        <v>4825861596.4268036</v>
      </c>
      <c r="H4" s="28">
        <f t="shared" si="0"/>
        <v>8474775210.4885054</v>
      </c>
      <c r="I4" s="28">
        <f t="shared" si="0"/>
        <v>70564681741.201965</v>
      </c>
      <c r="J4" s="28">
        <f t="shared" si="0"/>
        <v>71857916940.417404</v>
      </c>
      <c r="K4" s="28">
        <f t="shared" si="0"/>
        <v>70435592185.708313</v>
      </c>
      <c r="L4" s="28">
        <f t="shared" si="0"/>
        <v>11957968217.055758</v>
      </c>
      <c r="M4" s="28">
        <f t="shared" si="0"/>
        <v>58538788666.961395</v>
      </c>
      <c r="N4" s="28">
        <f t="shared" si="0"/>
        <v>1260835531.7799282</v>
      </c>
      <c r="O4" s="28">
        <f t="shared" si="0"/>
        <v>9116642972.4845963</v>
      </c>
      <c r="P4" s="28">
        <f t="shared" si="0"/>
        <v>25789313631.904366</v>
      </c>
      <c r="Q4" s="28">
        <f t="shared" si="0"/>
        <v>11380211352.01483</v>
      </c>
      <c r="R4" s="28">
        <f t="shared" si="0"/>
        <v>6500733939.4816647</v>
      </c>
      <c r="S4" s="28">
        <f t="shared" si="0"/>
        <v>1512569989028.8569</v>
      </c>
      <c r="T4" s="28">
        <f t="shared" si="0"/>
        <v>44055958155.58046</v>
      </c>
    </row>
    <row r="5" spans="1:20" ht="23.25" customHeight="1">
      <c r="A5" s="22" t="s">
        <v>20</v>
      </c>
      <c r="B5" s="29">
        <f>SUM(C5:T5)</f>
        <v>10393572981855.842</v>
      </c>
      <c r="C5" s="29">
        <v>9149385432978.6387</v>
      </c>
      <c r="D5" s="29">
        <v>1000131851607.8333</v>
      </c>
      <c r="E5" s="29">
        <v>428931005.0513559</v>
      </c>
      <c r="F5" s="29">
        <v>237605264890.54086</v>
      </c>
      <c r="G5" s="29">
        <v>0</v>
      </c>
      <c r="H5" s="29">
        <v>274119841.30984509</v>
      </c>
      <c r="I5" s="29">
        <v>2279296672.3173213</v>
      </c>
      <c r="J5" s="29">
        <v>951212594.24634969</v>
      </c>
      <c r="K5" s="29">
        <v>235193883.37652612</v>
      </c>
      <c r="L5" s="29">
        <v>0</v>
      </c>
      <c r="M5" s="29">
        <v>0</v>
      </c>
      <c r="N5" s="29">
        <v>0</v>
      </c>
      <c r="O5" s="29">
        <v>42870783.805341467</v>
      </c>
      <c r="P5" s="29">
        <v>0</v>
      </c>
      <c r="Q5" s="29">
        <v>0</v>
      </c>
      <c r="R5" s="29">
        <v>0</v>
      </c>
      <c r="S5" s="29">
        <v>595427552.85196483</v>
      </c>
      <c r="T5" s="29">
        <v>1643380045.8714228</v>
      </c>
    </row>
    <row r="6" spans="1:20" ht="23.25" customHeight="1">
      <c r="A6" s="22" t="s">
        <v>21</v>
      </c>
      <c r="B6" s="29">
        <f t="shared" ref="B6:B35" si="1">SUM(C6:T6)</f>
        <v>3042745698332.3057</v>
      </c>
      <c r="C6" s="29">
        <v>2683705262419.9336</v>
      </c>
      <c r="D6" s="29">
        <v>349561541919.21179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763093196.63699698</v>
      </c>
      <c r="K6" s="29">
        <v>8715800796.5227108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</row>
    <row r="7" spans="1:20" ht="23.25" customHeight="1">
      <c r="A7" s="22" t="s">
        <v>22</v>
      </c>
      <c r="B7" s="29">
        <f t="shared" si="1"/>
        <v>1978317702990.9243</v>
      </c>
      <c r="C7" s="29">
        <v>1748038325020.5471</v>
      </c>
      <c r="D7" s="29">
        <v>218239167866.74289</v>
      </c>
      <c r="E7" s="29">
        <v>612756962.51676691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936311207.11842334</v>
      </c>
      <c r="L7" s="29">
        <v>0</v>
      </c>
      <c r="M7" s="29">
        <v>0</v>
      </c>
      <c r="N7" s="29">
        <v>0</v>
      </c>
      <c r="O7" s="29">
        <v>0</v>
      </c>
      <c r="P7" s="29">
        <v>108315624.68730728</v>
      </c>
      <c r="Q7" s="29">
        <v>0</v>
      </c>
      <c r="R7" s="29">
        <v>0</v>
      </c>
      <c r="S7" s="29">
        <v>10150721399.267654</v>
      </c>
      <c r="T7" s="29">
        <v>232104910.04422989</v>
      </c>
    </row>
    <row r="8" spans="1:20" ht="23.25" customHeight="1">
      <c r="A8" s="22" t="s">
        <v>23</v>
      </c>
      <c r="B8" s="29">
        <f t="shared" si="1"/>
        <v>5960887956895.1514</v>
      </c>
      <c r="C8" s="29">
        <v>4403218358717.8066</v>
      </c>
      <c r="D8" s="29">
        <v>1517885233032.1777</v>
      </c>
      <c r="E8" s="29">
        <v>5833862377.6798592</v>
      </c>
      <c r="F8" s="29">
        <v>1294113215.989321</v>
      </c>
      <c r="G8" s="29">
        <v>0</v>
      </c>
      <c r="H8" s="29">
        <v>0</v>
      </c>
      <c r="I8" s="29">
        <v>0</v>
      </c>
      <c r="J8" s="29">
        <v>2290486195.8992758</v>
      </c>
      <c r="K8" s="29">
        <v>3206812549.2215376</v>
      </c>
      <c r="L8" s="29">
        <v>0</v>
      </c>
      <c r="M8" s="29">
        <v>0</v>
      </c>
      <c r="N8" s="29">
        <v>0</v>
      </c>
      <c r="O8" s="29">
        <v>901851970.86436594</v>
      </c>
      <c r="P8" s="29">
        <v>2653414807.3605781</v>
      </c>
      <c r="Q8" s="29">
        <v>4711462476.7995405</v>
      </c>
      <c r="R8" s="29">
        <v>6470566079.9466047</v>
      </c>
      <c r="S8" s="29">
        <v>9317615155.1231098</v>
      </c>
      <c r="T8" s="29">
        <v>3104180316.283412</v>
      </c>
    </row>
    <row r="9" spans="1:20" ht="23.25" customHeight="1">
      <c r="A9" s="22" t="s">
        <v>24</v>
      </c>
      <c r="B9" s="29">
        <f t="shared" si="1"/>
        <v>1297225408363.0869</v>
      </c>
      <c r="C9" s="29">
        <v>1090812497790.7815</v>
      </c>
      <c r="D9" s="29">
        <v>155977253181.67166</v>
      </c>
      <c r="E9" s="29">
        <v>3069516777.0685301</v>
      </c>
      <c r="F9" s="29">
        <v>14432993172.175293</v>
      </c>
      <c r="G9" s="29">
        <v>0</v>
      </c>
      <c r="H9" s="29">
        <v>7429483464.4964838</v>
      </c>
      <c r="I9" s="29">
        <v>5294690924.9248991</v>
      </c>
      <c r="J9" s="29">
        <v>17917082643.74667</v>
      </c>
      <c r="K9" s="29">
        <v>0</v>
      </c>
      <c r="L9" s="29">
        <v>0</v>
      </c>
      <c r="M9" s="29">
        <v>803487987.34137416</v>
      </c>
      <c r="N9" s="29">
        <v>0</v>
      </c>
      <c r="O9" s="29">
        <v>1488402420.8805771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</row>
    <row r="10" spans="1:20" ht="23.25" customHeight="1">
      <c r="A10" s="22" t="s">
        <v>25</v>
      </c>
      <c r="B10" s="29">
        <f t="shared" si="1"/>
        <v>646493659422.09961</v>
      </c>
      <c r="C10" s="29">
        <v>577749954954.98828</v>
      </c>
      <c r="D10" s="29">
        <v>68577540655.367485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166163811.74393848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</row>
    <row r="11" spans="1:20" ht="23.25" customHeight="1">
      <c r="A11" s="22" t="s">
        <v>26</v>
      </c>
      <c r="B11" s="29">
        <f t="shared" si="1"/>
        <v>2176860689371.8103</v>
      </c>
      <c r="C11" s="29">
        <v>1924697383270.3308</v>
      </c>
      <c r="D11" s="29">
        <v>223098163843.59814</v>
      </c>
      <c r="E11" s="29">
        <v>2898583799.5917025</v>
      </c>
      <c r="F11" s="29">
        <v>0</v>
      </c>
      <c r="G11" s="29">
        <v>0</v>
      </c>
      <c r="H11" s="29">
        <v>0</v>
      </c>
      <c r="I11" s="29">
        <v>4117748977.670373</v>
      </c>
      <c r="J11" s="29">
        <v>0</v>
      </c>
      <c r="K11" s="29">
        <v>177872526.03327745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21870936954.585926</v>
      </c>
      <c r="T11" s="29">
        <v>0</v>
      </c>
    </row>
    <row r="12" spans="1:20" ht="23.25" customHeight="1">
      <c r="A12" s="22" t="s">
        <v>27</v>
      </c>
      <c r="B12" s="29">
        <f t="shared" si="1"/>
        <v>19826208207397.598</v>
      </c>
      <c r="C12" s="29">
        <v>16625627686550.6</v>
      </c>
      <c r="D12" s="29">
        <v>3200580520846.9985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</row>
    <row r="13" spans="1:20" ht="23.25" customHeight="1">
      <c r="A13" s="22" t="s">
        <v>58</v>
      </c>
      <c r="B13" s="29">
        <f t="shared" si="1"/>
        <v>568690074198.28357</v>
      </c>
      <c r="C13" s="29">
        <v>505903438331.05487</v>
      </c>
      <c r="D13" s="29">
        <v>62546913198.02916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154919651.80270419</v>
      </c>
      <c r="K13" s="29">
        <v>84803017.39680028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</row>
    <row r="14" spans="1:20" ht="23.25" customHeight="1">
      <c r="A14" s="22" t="s">
        <v>28</v>
      </c>
      <c r="B14" s="29">
        <f t="shared" si="1"/>
        <v>564448908090.21497</v>
      </c>
      <c r="C14" s="29">
        <v>477512458014.45264</v>
      </c>
      <c r="D14" s="29">
        <v>78206549348.775528</v>
      </c>
      <c r="E14" s="29">
        <v>0</v>
      </c>
      <c r="F14" s="29">
        <v>0</v>
      </c>
      <c r="G14" s="29">
        <v>4825861596.4268036</v>
      </c>
      <c r="H14" s="29">
        <v>0</v>
      </c>
      <c r="I14" s="29">
        <v>7393020.0732908044</v>
      </c>
      <c r="J14" s="29">
        <v>0</v>
      </c>
      <c r="K14" s="29">
        <v>162360254.60361642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3734285855.8831768</v>
      </c>
      <c r="T14" s="29">
        <v>0</v>
      </c>
    </row>
    <row r="15" spans="1:20" ht="23.25" customHeight="1">
      <c r="A15" s="22" t="s">
        <v>29</v>
      </c>
      <c r="B15" s="29">
        <f t="shared" si="1"/>
        <v>4069732171663.5234</v>
      </c>
      <c r="C15" s="29">
        <v>2753823101852.1953</v>
      </c>
      <c r="D15" s="29">
        <v>1078715166063.2914</v>
      </c>
      <c r="E15" s="29">
        <v>920937735.87546158</v>
      </c>
      <c r="F15" s="29">
        <v>0</v>
      </c>
      <c r="G15" s="29">
        <v>0</v>
      </c>
      <c r="H15" s="29">
        <v>0</v>
      </c>
      <c r="I15" s="29">
        <v>8685758555.4822464</v>
      </c>
      <c r="J15" s="29">
        <v>0</v>
      </c>
      <c r="K15" s="29">
        <v>1141658350.2588365</v>
      </c>
      <c r="L15" s="29">
        <v>0</v>
      </c>
      <c r="M15" s="29">
        <v>0</v>
      </c>
      <c r="N15" s="29">
        <v>0</v>
      </c>
      <c r="O15" s="29">
        <v>2927052177.8946209</v>
      </c>
      <c r="P15" s="29">
        <v>3074823807.230278</v>
      </c>
      <c r="Q15" s="29">
        <v>5430004384.5890265</v>
      </c>
      <c r="R15" s="29">
        <v>0</v>
      </c>
      <c r="S15" s="29">
        <v>213457096074.65323</v>
      </c>
      <c r="T15" s="29">
        <v>1556572662.0525239</v>
      </c>
    </row>
    <row r="16" spans="1:20" ht="23.25" customHeight="1">
      <c r="A16" s="22" t="s">
        <v>30</v>
      </c>
      <c r="B16" s="29">
        <f t="shared" si="1"/>
        <v>182075565855.98538</v>
      </c>
      <c r="C16" s="29">
        <v>142630679264.87927</v>
      </c>
      <c r="D16" s="29">
        <v>28735604197.451561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10709282393.654537</v>
      </c>
      <c r="T16" s="29">
        <v>0</v>
      </c>
    </row>
    <row r="17" spans="1:20" ht="23.25" customHeight="1">
      <c r="A17" s="22" t="s">
        <v>31</v>
      </c>
      <c r="B17" s="29">
        <f t="shared" si="1"/>
        <v>16578672641284.76</v>
      </c>
      <c r="C17" s="29">
        <v>14470700375499.389</v>
      </c>
      <c r="D17" s="29">
        <v>2029160028046.9783</v>
      </c>
      <c r="E17" s="29">
        <v>14978792980.389351</v>
      </c>
      <c r="F17" s="29">
        <v>9209685821.7284756</v>
      </c>
      <c r="G17" s="29">
        <v>0</v>
      </c>
      <c r="H17" s="29">
        <v>741455836.38059032</v>
      </c>
      <c r="I17" s="29">
        <v>0</v>
      </c>
      <c r="J17" s="29">
        <v>410025077.51846641</v>
      </c>
      <c r="K17" s="29">
        <v>237265867.6417889</v>
      </c>
      <c r="L17" s="29">
        <v>7567298266.1003036</v>
      </c>
      <c r="M17" s="29">
        <v>26701273594.019306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18966440294.615501</v>
      </c>
      <c r="T17" s="29">
        <v>0</v>
      </c>
    </row>
    <row r="18" spans="1:20" ht="23.25" customHeight="1">
      <c r="A18" s="22" t="s">
        <v>32</v>
      </c>
      <c r="B18" s="29">
        <f t="shared" si="1"/>
        <v>1023209916683.6285</v>
      </c>
      <c r="C18" s="29">
        <v>916560310460.62256</v>
      </c>
      <c r="D18" s="29">
        <v>101639067807.04633</v>
      </c>
      <c r="E18" s="29">
        <v>57263296.182396203</v>
      </c>
      <c r="F18" s="29">
        <v>57263296.182396203</v>
      </c>
      <c r="G18" s="29">
        <v>0</v>
      </c>
      <c r="H18" s="29">
        <v>0</v>
      </c>
      <c r="I18" s="29">
        <v>0</v>
      </c>
      <c r="J18" s="29">
        <v>0</v>
      </c>
      <c r="K18" s="29">
        <v>544001313.73276401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4352010509.8621111</v>
      </c>
      <c r="T18" s="29">
        <v>0</v>
      </c>
    </row>
    <row r="19" spans="1:20" ht="23.25" customHeight="1">
      <c r="A19" s="22" t="s">
        <v>33</v>
      </c>
      <c r="B19" s="29">
        <f t="shared" si="1"/>
        <v>877717059349.26624</v>
      </c>
      <c r="C19" s="29">
        <v>807375546081.81812</v>
      </c>
      <c r="D19" s="29">
        <v>61968619090.304955</v>
      </c>
      <c r="E19" s="29">
        <v>5362396918.0802355</v>
      </c>
      <c r="F19" s="29">
        <v>2299343242.0558438</v>
      </c>
      <c r="G19" s="29">
        <v>0</v>
      </c>
      <c r="H19" s="29">
        <v>0</v>
      </c>
      <c r="I19" s="29">
        <v>0</v>
      </c>
      <c r="J19" s="29">
        <v>98543281.802393302</v>
      </c>
      <c r="K19" s="29">
        <v>284133129.19690067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328477606.00797766</v>
      </c>
      <c r="T19" s="29">
        <v>0</v>
      </c>
    </row>
    <row r="20" spans="1:20" ht="23.25" customHeight="1">
      <c r="A20" s="22" t="s">
        <v>34</v>
      </c>
      <c r="B20" s="29">
        <f t="shared" si="1"/>
        <v>1415165429599.3926</v>
      </c>
      <c r="C20" s="29">
        <v>1126645462491.9338</v>
      </c>
      <c r="D20" s="29">
        <v>283364415408.07428</v>
      </c>
      <c r="E20" s="29">
        <v>0</v>
      </c>
      <c r="F20" s="29">
        <v>4906668624.3111773</v>
      </c>
      <c r="G20" s="29">
        <v>0</v>
      </c>
      <c r="H20" s="29">
        <v>0</v>
      </c>
      <c r="I20" s="29">
        <v>248883075.07315969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</row>
    <row r="21" spans="1:20" ht="23.25" customHeight="1">
      <c r="A21" s="22" t="s">
        <v>35</v>
      </c>
      <c r="B21" s="29">
        <f t="shared" si="1"/>
        <v>4099806866462.957</v>
      </c>
      <c r="C21" s="29">
        <v>3467295425482.7979</v>
      </c>
      <c r="D21" s="29">
        <v>463286701123.7287</v>
      </c>
      <c r="E21" s="29">
        <v>0</v>
      </c>
      <c r="F21" s="29">
        <v>0</v>
      </c>
      <c r="G21" s="29">
        <v>0</v>
      </c>
      <c r="H21" s="29">
        <v>29716068.301586151</v>
      </c>
      <c r="I21" s="29">
        <v>29716068.301586151</v>
      </c>
      <c r="J21" s="29">
        <v>5609579234.2445621</v>
      </c>
      <c r="K21" s="29">
        <v>3551070162.0395451</v>
      </c>
      <c r="L21" s="29">
        <v>0</v>
      </c>
      <c r="M21" s="29">
        <v>0</v>
      </c>
      <c r="N21" s="29">
        <v>0</v>
      </c>
      <c r="O21" s="29">
        <v>1038550944.2080061</v>
      </c>
      <c r="P21" s="29">
        <v>16031818848.705729</v>
      </c>
      <c r="Q21" s="29">
        <v>0</v>
      </c>
      <c r="R21" s="29">
        <v>0</v>
      </c>
      <c r="S21" s="29">
        <v>142934288530.62939</v>
      </c>
      <c r="T21" s="29">
        <v>0</v>
      </c>
    </row>
    <row r="22" spans="1:20" ht="23.25" customHeight="1">
      <c r="A22" s="22" t="s">
        <v>36</v>
      </c>
      <c r="B22" s="29">
        <f t="shared" si="1"/>
        <v>950111894210.99158</v>
      </c>
      <c r="C22" s="29">
        <v>850162975887.60071</v>
      </c>
      <c r="D22" s="29">
        <v>99338713311.488968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610205011.90184712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</row>
    <row r="23" spans="1:20" ht="23.25" customHeight="1">
      <c r="A23" s="22" t="s">
        <v>37</v>
      </c>
      <c r="B23" s="29">
        <f t="shared" si="1"/>
        <v>1084741970367.3184</v>
      </c>
      <c r="C23" s="29">
        <v>968466889291.70789</v>
      </c>
      <c r="D23" s="29">
        <v>115345199617.42612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929881458.18434834</v>
      </c>
      <c r="T23" s="29">
        <v>0</v>
      </c>
    </row>
    <row r="24" spans="1:20" ht="23.25" customHeight="1">
      <c r="A24" s="22" t="s">
        <v>38</v>
      </c>
      <c r="B24" s="29">
        <f t="shared" si="1"/>
        <v>1103630133990.6433</v>
      </c>
      <c r="C24" s="29">
        <v>981405604273.34412</v>
      </c>
      <c r="D24" s="29">
        <v>103837540385.05013</v>
      </c>
      <c r="E24" s="29">
        <v>840557021.1866188</v>
      </c>
      <c r="F24" s="29">
        <v>0</v>
      </c>
      <c r="G24" s="29">
        <v>0</v>
      </c>
      <c r="H24" s="29">
        <v>0</v>
      </c>
      <c r="I24" s="29">
        <v>2101392552.966547</v>
      </c>
      <c r="J24" s="29">
        <v>1498097384.0568938</v>
      </c>
      <c r="K24" s="29">
        <v>1775676707.2567322</v>
      </c>
      <c r="L24" s="29">
        <v>4307854733.5814209</v>
      </c>
      <c r="M24" s="29">
        <v>756501319.06795692</v>
      </c>
      <c r="N24" s="29">
        <v>1260835531.7799282</v>
      </c>
      <c r="O24" s="29">
        <v>403467370.169577</v>
      </c>
      <c r="P24" s="29">
        <v>0</v>
      </c>
      <c r="Q24" s="29">
        <v>0</v>
      </c>
      <c r="R24" s="29">
        <v>0</v>
      </c>
      <c r="S24" s="29">
        <v>5253481382.4163675</v>
      </c>
      <c r="T24" s="29">
        <v>189125329.76698923</v>
      </c>
    </row>
    <row r="25" spans="1:20" ht="23.25" customHeight="1">
      <c r="A25" s="22" t="s">
        <v>39</v>
      </c>
      <c r="B25" s="29">
        <f t="shared" si="1"/>
        <v>6055622908169.4922</v>
      </c>
      <c r="C25" s="29">
        <v>5322406284855.4482</v>
      </c>
      <c r="D25" s="29">
        <v>694225697453.65198</v>
      </c>
      <c r="E25" s="29">
        <v>0</v>
      </c>
      <c r="F25" s="29">
        <v>0</v>
      </c>
      <c r="G25" s="29">
        <v>0</v>
      </c>
      <c r="H25" s="29">
        <v>0</v>
      </c>
      <c r="I25" s="29">
        <v>3932774022.3404193</v>
      </c>
      <c r="J25" s="29">
        <v>1858055825.3917394</v>
      </c>
      <c r="K25" s="29">
        <v>13105218541.807955</v>
      </c>
      <c r="L25" s="29">
        <v>0</v>
      </c>
      <c r="M25" s="29">
        <v>0</v>
      </c>
      <c r="N25" s="29">
        <v>0</v>
      </c>
      <c r="O25" s="29">
        <v>0</v>
      </c>
      <c r="P25" s="29">
        <v>2691492029.9064412</v>
      </c>
      <c r="Q25" s="29">
        <v>0</v>
      </c>
      <c r="R25" s="29">
        <v>0</v>
      </c>
      <c r="S25" s="29">
        <v>17403385440.945572</v>
      </c>
      <c r="T25" s="29">
        <v>0</v>
      </c>
    </row>
    <row r="26" spans="1:20" ht="23.25" customHeight="1">
      <c r="A26" s="22" t="s">
        <v>40</v>
      </c>
      <c r="B26" s="29">
        <f>SUM(C26:T26)</f>
        <v>988562364046.24731</v>
      </c>
      <c r="C26" s="29">
        <v>841475148725.29517</v>
      </c>
      <c r="D26" s="29">
        <v>88284177841.273773</v>
      </c>
      <c r="E26" s="29">
        <v>7156742406.9846077</v>
      </c>
      <c r="F26" s="29">
        <v>4314869420.6238289</v>
      </c>
      <c r="G26" s="29">
        <v>0</v>
      </c>
      <c r="H26" s="29">
        <v>0</v>
      </c>
      <c r="I26" s="29">
        <v>0</v>
      </c>
      <c r="J26" s="29">
        <v>2740308051.0329347</v>
      </c>
      <c r="K26" s="29">
        <v>12993274696.740442</v>
      </c>
      <c r="L26" s="29">
        <v>0</v>
      </c>
      <c r="M26" s="29">
        <v>0</v>
      </c>
      <c r="N26" s="29">
        <v>0</v>
      </c>
      <c r="O26" s="29">
        <v>653937148.54195035</v>
      </c>
      <c r="P26" s="29">
        <v>0</v>
      </c>
      <c r="Q26" s="29">
        <v>0</v>
      </c>
      <c r="R26" s="29">
        <v>0</v>
      </c>
      <c r="S26" s="29">
        <v>0</v>
      </c>
      <c r="T26" s="29">
        <v>30943905755.754551</v>
      </c>
    </row>
    <row r="27" spans="1:20" ht="23.25" customHeight="1">
      <c r="A27" s="22" t="s">
        <v>41</v>
      </c>
      <c r="B27" s="29">
        <f t="shared" si="1"/>
        <v>77483099044.040649</v>
      </c>
      <c r="C27" s="29">
        <v>62028865171.237701</v>
      </c>
      <c r="D27" s="29">
        <v>15454233872.802946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</row>
    <row r="28" spans="1:20" ht="23.25" customHeight="1">
      <c r="A28" s="22" t="s">
        <v>42</v>
      </c>
      <c r="B28" s="29">
        <f t="shared" si="1"/>
        <v>760519257393.78857</v>
      </c>
      <c r="C28" s="29">
        <v>682516227030.73132</v>
      </c>
      <c r="D28" s="29">
        <v>75187071850.658783</v>
      </c>
      <c r="E28" s="29">
        <v>1166175863.2860124</v>
      </c>
      <c r="F28" s="29">
        <v>0</v>
      </c>
      <c r="G28" s="29">
        <v>0</v>
      </c>
      <c r="H28" s="29">
        <v>0</v>
      </c>
      <c r="I28" s="29">
        <v>207038043.43508419</v>
      </c>
      <c r="J28" s="29">
        <v>103519021.7175421</v>
      </c>
      <c r="K28" s="29">
        <v>499479279.78714067</v>
      </c>
      <c r="L28" s="29">
        <v>82815217.374033689</v>
      </c>
      <c r="M28" s="29">
        <v>0</v>
      </c>
      <c r="N28" s="29">
        <v>0</v>
      </c>
      <c r="O28" s="29">
        <v>259625706.46759558</v>
      </c>
      <c r="P28" s="29">
        <v>0</v>
      </c>
      <c r="Q28" s="29">
        <v>91614334.220024765</v>
      </c>
      <c r="R28" s="29">
        <v>0</v>
      </c>
      <c r="S28" s="29">
        <v>0</v>
      </c>
      <c r="T28" s="29">
        <v>405691046.11104751</v>
      </c>
    </row>
    <row r="29" spans="1:20" ht="23.25" customHeight="1">
      <c r="A29" s="22" t="s">
        <v>43</v>
      </c>
      <c r="B29" s="29">
        <f t="shared" si="1"/>
        <v>2051645889312.3386</v>
      </c>
      <c r="C29" s="29">
        <v>1772417889775.0015</v>
      </c>
      <c r="D29" s="29">
        <v>278562754086.42017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113878896.87931886</v>
      </c>
      <c r="L29" s="29">
        <v>0</v>
      </c>
      <c r="M29" s="29">
        <v>0</v>
      </c>
      <c r="N29" s="29">
        <v>0</v>
      </c>
      <c r="O29" s="29">
        <v>0</v>
      </c>
      <c r="P29" s="29">
        <v>90680641.310009867</v>
      </c>
      <c r="Q29" s="29">
        <v>8362283.7022166494</v>
      </c>
      <c r="R29" s="29">
        <v>30167859.535059556</v>
      </c>
      <c r="S29" s="29">
        <v>368431725.19779629</v>
      </c>
      <c r="T29" s="29">
        <v>53724044.292478658</v>
      </c>
    </row>
    <row r="30" spans="1:20" ht="23.25" customHeight="1">
      <c r="A30" s="22" t="s">
        <v>44</v>
      </c>
      <c r="B30" s="29">
        <f t="shared" si="1"/>
        <v>1385994332653.7249</v>
      </c>
      <c r="C30" s="29">
        <v>1139039566307.6846</v>
      </c>
      <c r="D30" s="29">
        <v>191497211329.17142</v>
      </c>
      <c r="E30" s="29">
        <v>39399986255.960236</v>
      </c>
      <c r="F30" s="29">
        <v>1236886422.6854749</v>
      </c>
      <c r="G30" s="29">
        <v>0</v>
      </c>
      <c r="H30" s="29">
        <v>0</v>
      </c>
      <c r="I30" s="29">
        <v>0</v>
      </c>
      <c r="J30" s="29">
        <v>175225576.54710895</v>
      </c>
      <c r="K30" s="29">
        <v>3235179512.4024167</v>
      </c>
      <c r="L30" s="29">
        <v>0</v>
      </c>
      <c r="M30" s="29">
        <v>10379538563.702276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1030738685.5712291</v>
      </c>
      <c r="T30" s="29">
        <v>0</v>
      </c>
    </row>
    <row r="31" spans="1:20" ht="23.25" customHeight="1">
      <c r="A31" s="22" t="s">
        <v>45</v>
      </c>
      <c r="B31" s="29">
        <f t="shared" si="1"/>
        <v>3369520413782.4785</v>
      </c>
      <c r="C31" s="29">
        <v>2844672069157.5454</v>
      </c>
      <c r="D31" s="29">
        <v>392921321849.41046</v>
      </c>
      <c r="E31" s="29">
        <v>123292121086.51208</v>
      </c>
      <c r="F31" s="29">
        <v>803346150.4734633</v>
      </c>
      <c r="G31" s="29">
        <v>0</v>
      </c>
      <c r="H31" s="29">
        <v>0</v>
      </c>
      <c r="I31" s="29">
        <v>0</v>
      </c>
      <c r="J31" s="29">
        <v>48366116.659226805</v>
      </c>
      <c r="K31" s="29">
        <v>1855915376.4737756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5927274045.4037991</v>
      </c>
    </row>
    <row r="32" spans="1:20" ht="23.25" customHeight="1">
      <c r="A32" s="22" t="s">
        <v>46</v>
      </c>
      <c r="B32" s="29">
        <f t="shared" si="1"/>
        <v>5816332913477.7002</v>
      </c>
      <c r="C32" s="29">
        <v>4102315367628.7632</v>
      </c>
      <c r="D32" s="29">
        <v>626129715110.99097</v>
      </c>
      <c r="E32" s="29">
        <v>13600348602.729124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3251280088.4624929</v>
      </c>
      <c r="L32" s="29">
        <v>0</v>
      </c>
      <c r="M32" s="29">
        <v>19897987202.830479</v>
      </c>
      <c r="N32" s="29">
        <v>0</v>
      </c>
      <c r="O32" s="29">
        <v>498980294.47097969</v>
      </c>
      <c r="P32" s="29">
        <v>0</v>
      </c>
      <c r="Q32" s="29">
        <v>0</v>
      </c>
      <c r="R32" s="29">
        <v>0</v>
      </c>
      <c r="S32" s="29">
        <v>1050639234549.4528</v>
      </c>
      <c r="T32" s="29">
        <v>0</v>
      </c>
    </row>
    <row r="33" spans="1:20" ht="23.25" customHeight="1">
      <c r="A33" s="22" t="s">
        <v>47</v>
      </c>
      <c r="B33" s="29">
        <f t="shared" si="1"/>
        <v>3294199118216.2642</v>
      </c>
      <c r="C33" s="29">
        <v>2347240065809.9893</v>
      </c>
      <c r="D33" s="29">
        <v>766564603421.84546</v>
      </c>
      <c r="E33" s="29">
        <v>76019746995.709671</v>
      </c>
      <c r="F33" s="29">
        <v>19261760218.507519</v>
      </c>
      <c r="G33" s="29">
        <v>0</v>
      </c>
      <c r="H33" s="29">
        <v>0</v>
      </c>
      <c r="I33" s="29">
        <v>43659989828.617035</v>
      </c>
      <c r="J33" s="29">
        <v>37239403089.114532</v>
      </c>
      <c r="K33" s="29">
        <v>4213548852.4805861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</row>
    <row r="34" spans="1:20" ht="23.25" customHeight="1">
      <c r="A34" s="22" t="s">
        <v>48</v>
      </c>
      <c r="B34" s="29">
        <f t="shared" si="1"/>
        <v>1758664277516.4382</v>
      </c>
      <c r="C34" s="29">
        <v>1562928477519.4509</v>
      </c>
      <c r="D34" s="29">
        <v>179764859571.19806</v>
      </c>
      <c r="E34" s="29">
        <v>0</v>
      </c>
      <c r="F34" s="29">
        <v>3453012172.5706263</v>
      </c>
      <c r="G34" s="29">
        <v>0</v>
      </c>
      <c r="H34" s="29">
        <v>0</v>
      </c>
      <c r="I34" s="29">
        <v>0</v>
      </c>
      <c r="J34" s="29">
        <v>0</v>
      </c>
      <c r="K34" s="29">
        <v>9338488352.6289406</v>
      </c>
      <c r="L34" s="29">
        <v>0</v>
      </c>
      <c r="M34" s="29">
        <v>0</v>
      </c>
      <c r="N34" s="29">
        <v>0</v>
      </c>
      <c r="O34" s="29">
        <v>901904155.18158436</v>
      </c>
      <c r="P34" s="29">
        <v>1138767872.7040207</v>
      </c>
      <c r="Q34" s="29">
        <v>1138767872.7040207</v>
      </c>
      <c r="R34" s="29">
        <v>0</v>
      </c>
      <c r="S34" s="29">
        <v>0</v>
      </c>
      <c r="T34" s="29">
        <v>0</v>
      </c>
    </row>
    <row r="35" spans="1:20" ht="23.25" customHeight="1">
      <c r="A35" s="22" t="s">
        <v>49</v>
      </c>
      <c r="B35" s="29">
        <f t="shared" si="1"/>
        <v>2694267499623.7803</v>
      </c>
      <c r="C35" s="29">
        <v>2452690787027.8799</v>
      </c>
      <c r="D35" s="29">
        <v>241048459135.94601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528253459.95434994</v>
      </c>
      <c r="T35" s="29">
        <v>0</v>
      </c>
    </row>
    <row r="36" spans="1:20" ht="23.25" customHeight="1">
      <c r="A36" s="2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mergeCells count="2">
    <mergeCell ref="A1:B1"/>
    <mergeCell ref="A2:D2"/>
  </mergeCells>
  <hyperlinks>
    <hyperlink ref="A1:B1" location="'فهرست جداول'!A1" display="بازگشت به فهرست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موسسات باربری</vt:lpstr>
      <vt:lpstr>فهرست جداول</vt:lpstr>
      <vt:lpstr>خلاصه نتایج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Rezaee, Alireza</dc:creator>
  <cp:lastModifiedBy>هاله اسکندری</cp:lastModifiedBy>
  <dcterms:created xsi:type="dcterms:W3CDTF">2020-06-15T05:57:32Z</dcterms:created>
  <dcterms:modified xsi:type="dcterms:W3CDTF">2022-07-27T04:50:46Z</dcterms:modified>
</cp:coreProperties>
</file>