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rs.Dorrrimanesh\dargah\Mosaferbari\"/>
    </mc:Choice>
  </mc:AlternateContent>
  <bookViews>
    <workbookView xWindow="0" yWindow="0" windowWidth="19200" windowHeight="11745" tabRatio="883"/>
  </bookViews>
  <sheets>
    <sheet name="موسسات مسافربری" sheetId="88" r:id="rId1"/>
    <sheet name="فهرست جداول" sheetId="74" r:id="rId2"/>
    <sheet name="خلاصه نتایج" sheetId="87" r:id="rId3"/>
    <sheet name="T01" sheetId="31" r:id="rId4"/>
    <sheet name="T02" sheetId="8" r:id="rId5"/>
    <sheet name="T03" sheetId="17" r:id="rId6"/>
    <sheet name="T04" sheetId="24" r:id="rId7"/>
    <sheet name="T05" sheetId="25" r:id="rId8"/>
    <sheet name="T06" sheetId="26" r:id="rId9"/>
    <sheet name="T07" sheetId="29" r:id="rId10"/>
    <sheet name="T08" sheetId="30" r:id="rId11"/>
    <sheet name="T09" sheetId="27" r:id="rId12"/>
    <sheet name="T10" sheetId="28" r:id="rId13"/>
    <sheet name="T11" sheetId="85" r:id="rId1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85" l="1"/>
  <c r="B34" i="85"/>
  <c r="B33" i="85"/>
  <c r="B32" i="85"/>
  <c r="B31" i="85"/>
  <c r="B30" i="85"/>
  <c r="B29" i="85"/>
  <c r="B28" i="85"/>
  <c r="B27" i="85"/>
  <c r="B26" i="85"/>
  <c r="B25" i="85"/>
  <c r="B24" i="85"/>
  <c r="B23" i="85"/>
  <c r="B22" i="85"/>
  <c r="B21" i="85"/>
  <c r="B20" i="85"/>
  <c r="B19" i="85"/>
  <c r="B18" i="85"/>
  <c r="B17" i="85"/>
  <c r="B16" i="85"/>
  <c r="B15" i="85"/>
  <c r="B14" i="85"/>
  <c r="B13" i="85"/>
  <c r="B12" i="85"/>
  <c r="B11" i="85"/>
  <c r="B10" i="85"/>
  <c r="B9" i="85"/>
  <c r="B8" i="85"/>
  <c r="B4" i="85" s="1"/>
  <c r="B7" i="85"/>
  <c r="B6" i="85"/>
  <c r="B5" i="85"/>
  <c r="L4" i="85"/>
  <c r="K4" i="85"/>
  <c r="J4" i="85"/>
  <c r="I4" i="85"/>
  <c r="H4" i="85"/>
  <c r="G4" i="85"/>
  <c r="F4" i="85"/>
  <c r="E4" i="85"/>
  <c r="D4" i="85"/>
  <c r="C4" i="85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7" i="28"/>
  <c r="B6" i="28"/>
  <c r="B5" i="28"/>
  <c r="B4" i="28" s="1"/>
  <c r="H4" i="28"/>
  <c r="G4" i="28"/>
  <c r="F4" i="28"/>
  <c r="E4" i="28"/>
  <c r="D4" i="28"/>
  <c r="C4" i="28"/>
  <c r="B14" i="27"/>
  <c r="B13" i="27"/>
  <c r="B12" i="27"/>
  <c r="B11" i="27"/>
  <c r="B10" i="27"/>
  <c r="B9" i="27"/>
  <c r="B8" i="27"/>
  <c r="B7" i="27"/>
  <c r="B4" i="27" s="1"/>
  <c r="B6" i="27"/>
  <c r="B5" i="27"/>
  <c r="H4" i="27"/>
  <c r="G4" i="27"/>
  <c r="F4" i="27"/>
  <c r="E4" i="27"/>
  <c r="D4" i="27"/>
  <c r="C4" i="27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B4" i="30" s="1"/>
  <c r="B7" i="30"/>
  <c r="B6" i="30"/>
  <c r="B5" i="30"/>
  <c r="O4" i="30"/>
  <c r="N4" i="30"/>
  <c r="M4" i="30"/>
  <c r="L4" i="30"/>
  <c r="K4" i="30"/>
  <c r="J4" i="30"/>
  <c r="I4" i="30"/>
  <c r="H4" i="30"/>
  <c r="G4" i="30"/>
  <c r="F4" i="30"/>
  <c r="E4" i="30"/>
  <c r="D4" i="30"/>
  <c r="C4" i="30"/>
  <c r="B35" i="29"/>
  <c r="B34" i="29"/>
  <c r="B33" i="29"/>
  <c r="B32" i="29"/>
  <c r="B31" i="29"/>
  <c r="B30" i="29"/>
  <c r="B29" i="29"/>
  <c r="B28" i="29"/>
  <c r="B27" i="29"/>
  <c r="B26" i="29"/>
  <c r="B25" i="29"/>
  <c r="B24" i="29"/>
  <c r="B23" i="29"/>
  <c r="B22" i="29"/>
  <c r="B21" i="29"/>
  <c r="B20" i="29"/>
  <c r="B19" i="29"/>
  <c r="B18" i="29"/>
  <c r="B17" i="29"/>
  <c r="B16" i="29"/>
  <c r="B15" i="29"/>
  <c r="B14" i="29"/>
  <c r="B13" i="29"/>
  <c r="B12" i="29"/>
  <c r="B11" i="29"/>
  <c r="B10" i="29"/>
  <c r="B9" i="29"/>
  <c r="B8" i="29"/>
  <c r="B4" i="29" s="1"/>
  <c r="B7" i="29"/>
  <c r="B6" i="29"/>
  <c r="B5" i="29"/>
  <c r="AK4" i="29"/>
  <c r="AJ4" i="29"/>
  <c r="AI4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E4" i="29"/>
  <c r="D4" i="29"/>
  <c r="C4" i="29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C4" i="26"/>
  <c r="B4" i="26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4" i="25" s="1"/>
  <c r="B7" i="25"/>
  <c r="B6" i="25"/>
  <c r="B5" i="25"/>
  <c r="AT4" i="25"/>
  <c r="AS4" i="25"/>
  <c r="AR4" i="25"/>
  <c r="AQ4" i="25"/>
  <c r="AP4" i="25"/>
  <c r="AO4" i="25"/>
  <c r="AN4" i="25"/>
  <c r="AM4" i="25"/>
  <c r="AL4" i="25"/>
  <c r="AK4" i="25"/>
  <c r="AJ4" i="25"/>
  <c r="AI4" i="25"/>
  <c r="AH4" i="25"/>
  <c r="AG4" i="25"/>
  <c r="AF4" i="25"/>
  <c r="AE4" i="25"/>
  <c r="AD4" i="25"/>
  <c r="AC4" i="25"/>
  <c r="AB4" i="25"/>
  <c r="AA4" i="25"/>
  <c r="Z4" i="25"/>
  <c r="Y4" i="25"/>
  <c r="X4" i="25"/>
  <c r="W4" i="25"/>
  <c r="V4" i="25"/>
  <c r="U4" i="25"/>
  <c r="T4" i="25"/>
  <c r="S4" i="25"/>
  <c r="Q4" i="25"/>
  <c r="P4" i="25"/>
  <c r="O4" i="25"/>
  <c r="N4" i="25"/>
  <c r="M4" i="25"/>
  <c r="K4" i="25"/>
  <c r="J4" i="25"/>
  <c r="I4" i="25"/>
  <c r="H4" i="25"/>
  <c r="G4" i="25"/>
  <c r="F4" i="25"/>
  <c r="E4" i="25"/>
  <c r="D4" i="25"/>
  <c r="C4" i="25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5" i="24" s="1"/>
  <c r="B8" i="24"/>
  <c r="B7" i="24"/>
  <c r="B6" i="24"/>
  <c r="D5" i="24"/>
  <c r="C5" i="24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4" i="17" s="1"/>
  <c r="B7" i="17"/>
  <c r="B6" i="17"/>
  <c r="B5" i="17"/>
  <c r="D4" i="17"/>
  <c r="C4" i="17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4" i="8" s="1"/>
  <c r="B5" i="8"/>
  <c r="E4" i="8"/>
  <c r="D4" i="8"/>
  <c r="C4" i="8"/>
  <c r="I5" i="31"/>
  <c r="H5" i="31"/>
  <c r="G5" i="31"/>
  <c r="F5" i="31"/>
  <c r="E5" i="31"/>
  <c r="D5" i="31"/>
  <c r="C5" i="31"/>
  <c r="B5" i="31"/>
</calcChain>
</file>

<file path=xl/sharedStrings.xml><?xml version="1.0" encoding="utf-8"?>
<sst xmlns="http://schemas.openxmlformats.org/spreadsheetml/2006/main" count="546" uniqueCount="163">
  <si>
    <t>جمع</t>
  </si>
  <si>
    <t>زن</t>
  </si>
  <si>
    <t>گاز طبیعی</t>
  </si>
  <si>
    <t>برق</t>
  </si>
  <si>
    <t>آب</t>
  </si>
  <si>
    <t>جبران خدمات</t>
  </si>
  <si>
    <t>کل</t>
  </si>
  <si>
    <t>جدول 1</t>
  </si>
  <si>
    <t>جدول 2</t>
  </si>
  <si>
    <t>جدول 3</t>
  </si>
  <si>
    <t>جدول 5</t>
  </si>
  <si>
    <t>جدول 6</t>
  </si>
  <si>
    <t>جدول 8</t>
  </si>
  <si>
    <t>جدول 9</t>
  </si>
  <si>
    <t>جدول 4</t>
  </si>
  <si>
    <t>جدول 7</t>
  </si>
  <si>
    <t xml:space="preserve">جدول 10 </t>
  </si>
  <si>
    <t>استان</t>
  </si>
  <si>
    <t>بازگشت به فهرست</t>
  </si>
  <si>
    <t>کل کشور</t>
  </si>
  <si>
    <t>آذربايجان شرقي</t>
  </si>
  <si>
    <t>آذربايجان غربي</t>
  </si>
  <si>
    <t>اردبيل</t>
  </si>
  <si>
    <t>اصفهان</t>
  </si>
  <si>
    <t>البرز</t>
  </si>
  <si>
    <t>ايلام</t>
  </si>
  <si>
    <t>بوشهر</t>
  </si>
  <si>
    <t>تهران</t>
  </si>
  <si>
    <t>خراسان جنوبي</t>
  </si>
  <si>
    <t>خراسان رضوئ</t>
  </si>
  <si>
    <t>خراسان شمالي</t>
  </si>
  <si>
    <t>خوزستان</t>
  </si>
  <si>
    <t>زنجان</t>
  </si>
  <si>
    <t>سمنان</t>
  </si>
  <si>
    <t>سيستان وبلوچستان</t>
  </si>
  <si>
    <t>فارس</t>
  </si>
  <si>
    <t>قزوين</t>
  </si>
  <si>
    <t>قم</t>
  </si>
  <si>
    <t>كردستان</t>
  </si>
  <si>
    <t>كرمان</t>
  </si>
  <si>
    <t>کرمانشاه</t>
  </si>
  <si>
    <t>كهگيلويه وبويراحمد</t>
  </si>
  <si>
    <t>گلستان</t>
  </si>
  <si>
    <t>گيلان</t>
  </si>
  <si>
    <t>لرستان</t>
  </si>
  <si>
    <t>مازندران</t>
  </si>
  <si>
    <t>مرکزي</t>
  </si>
  <si>
    <t>هرمزگان</t>
  </si>
  <si>
    <t>همدان</t>
  </si>
  <si>
    <t>يزد</t>
  </si>
  <si>
    <t>دارای فعاليت فرعي</t>
  </si>
  <si>
    <t>فاقد فعاليت فرعي</t>
  </si>
  <si>
    <t xml:space="preserve">انبارداری </t>
  </si>
  <si>
    <t>تخلیه و بارگیری</t>
  </si>
  <si>
    <t xml:space="preserve">سایر فعالیت‌ها </t>
  </si>
  <si>
    <t>چهارمحال وبختياري</t>
  </si>
  <si>
    <t xml:space="preserve">مرد </t>
  </si>
  <si>
    <t>متوسط دستمزد ماهیانه‌ی یک  کارکن مزد و حقوق بگير</t>
  </si>
  <si>
    <t xml:space="preserve">حقوق و مزایا  </t>
  </si>
  <si>
    <t>سایر پرداختی‌ها
(نقدی و غیر نقدی)</t>
  </si>
  <si>
    <t xml:space="preserve">حق العمل و کمسیون و کارمزد </t>
  </si>
  <si>
    <t xml:space="preserve">پرداختی بابت انبارداری ، پارکینگ و تخلیه و بارگیری </t>
  </si>
  <si>
    <t>نوشت افزار، كاغذ و فرم‌هاي چاپي</t>
  </si>
  <si>
    <t>روزنامه ،نشريات و مطبوعات</t>
  </si>
  <si>
    <t>لوازم بسته‌بندي</t>
  </si>
  <si>
    <t>سایر سوخت‌ها (گازوییل، نفت، بنزین و...)</t>
  </si>
  <si>
    <t>هزینه‌های پستی</t>
  </si>
  <si>
    <t xml:space="preserve"> مخابراتی (تلفن، فاکس و...)</t>
  </si>
  <si>
    <t>پرداختي بابت ارتباطات اينترنتي  (Dialup، ADSL، Wireless، Wimax و ...)</t>
  </si>
  <si>
    <t>هزینه‌های حمل و نقل</t>
  </si>
  <si>
    <t>بيمه‌هاي تجاري (وسیله‌ نقلیه، آتش سوزي و…)</t>
  </si>
  <si>
    <t xml:space="preserve">اجاره سالانه </t>
  </si>
  <si>
    <t>كرايه‌ي‏ وسايل نقليه</t>
  </si>
  <si>
    <t>كرايه‌ي‏ ماشين‌آلات و تجهيزات</t>
  </si>
  <si>
    <t>تعميرات جزیي ساختمان (خريد مواد و مصالح ساختماني و دستمزد)</t>
  </si>
  <si>
    <t>تعميرات جزیي وسايل نقليه (خريد لوازم يدكي و قطعات و دستمزد)</t>
  </si>
  <si>
    <t> تعميرات جزیي ماشين‌آلات و وسايل بادوام كار (خريد لوازم يدكي و قطعات و دستمزد)</t>
  </si>
  <si>
    <t>تعميرات جزیي تجهيزات رایانه‌ای (خريد لوازم يدكي و قطعات و دستمزد)</t>
  </si>
  <si>
    <t>تعميرات جزیي ساير اموال سرمايه‌اي (خريد مواد و ملزومات و دستمزد)</t>
  </si>
  <si>
    <t>هزينه‌هاي آبدارخانه، پذيرايي و تشريفات</t>
  </si>
  <si>
    <t>هزينه هاي كپي و زيراكس</t>
  </si>
  <si>
    <t>خدمات آموزشي</t>
  </si>
  <si>
    <t>خدمات حقوقی، حسابداري و حسابرسی</t>
  </si>
  <si>
    <t>خدمات نظافت و پاكيزگي</t>
  </si>
  <si>
    <t>آگهي و تبليغات</t>
  </si>
  <si>
    <t>هزينه‌هاي مربوط به فعاليت‌هاي انجام شده در ارتباط با تحقيق و توسعه</t>
  </si>
  <si>
    <t>حق عضويت</t>
  </si>
  <si>
    <t>سایر خدمات کسب و کار</t>
  </si>
  <si>
    <t xml:space="preserve">هزينه هاي نظافت  و سمپاشی </t>
  </si>
  <si>
    <t>ساير مواد و ملزومات مصرفي</t>
  </si>
  <si>
    <t>هزينه هاي بانكي (كارمزد، خريد دسته چك و...)</t>
  </si>
  <si>
    <t>پاداش پایان خدمت، ذخیره‌ مرخصی و بازخرید خدمت کارکنان</t>
  </si>
  <si>
    <t>استهلاك</t>
  </si>
  <si>
    <t>ماليات</t>
  </si>
  <si>
    <t>عوارض</t>
  </si>
  <si>
    <t>جريمه، خسارت و غرامت</t>
  </si>
  <si>
    <t>پرداخت‌هاي انتقالي (كمك به افراد و سازمان‌ها)</t>
  </si>
  <si>
    <t>باز پرداخت اصل و سود‌ وام (بانكي و غيربانكي)</t>
  </si>
  <si>
    <t>جبران خدمات پرداختی به کارکنان</t>
  </si>
  <si>
    <t>سایر پرداختی‌ها</t>
  </si>
  <si>
    <t>تعمیر وسایل نقلیه</t>
  </si>
  <si>
    <t>انبارداری</t>
  </si>
  <si>
    <t xml:space="preserve">پارکینگ داری </t>
  </si>
  <si>
    <t>رستوران داری</t>
  </si>
  <si>
    <t xml:space="preserve">کرایه ی ماشین آلات و تجهیزات </t>
  </si>
  <si>
    <t>اجاره ساختمان</t>
  </si>
  <si>
    <t>سود سپرده ی بانکی و ....</t>
  </si>
  <si>
    <t xml:space="preserve">خسارت و غرامت دریافتی </t>
  </si>
  <si>
    <t>کمک های دریافتی از سایر سازمان ها و ...</t>
  </si>
  <si>
    <t xml:space="preserve">وام دریافتی </t>
  </si>
  <si>
    <t>سایر مصارف واسطه</t>
  </si>
  <si>
    <t>ساخت یا ایجاد توسط کارکنان</t>
  </si>
  <si>
    <t>تعميرات اساسی توسط کارکنان</t>
  </si>
  <si>
    <t>نوع سرمايه‌ي ثابت</t>
  </si>
  <si>
    <t>خريد يا تحصيل</t>
  </si>
  <si>
    <t>ساخت یا ایجاد توسط ديگران</t>
  </si>
  <si>
    <t>تعميرات اساسی توسط ديگران</t>
  </si>
  <si>
    <t>فروش يا انتقال</t>
  </si>
  <si>
    <t xml:space="preserve">انواع ماشین الات و تجهیزات با کاربرد خاص </t>
  </si>
  <si>
    <t xml:space="preserve">ساختمان مسکونی  </t>
  </si>
  <si>
    <t xml:space="preserve">ساختمان غیرمسکونی </t>
  </si>
  <si>
    <t xml:space="preserve">وسایل نقلیه </t>
  </si>
  <si>
    <t>وسایل و تجهیزات مخابراتی و ارتباطی</t>
  </si>
  <si>
    <t xml:space="preserve">رایانه و تجهیزات وابسته به آن </t>
  </si>
  <si>
    <t xml:space="preserve">مبلمان و اثاث اداری </t>
  </si>
  <si>
    <t xml:space="preserve">سایر لوازم و تجهیزات بادوام اداری </t>
  </si>
  <si>
    <t xml:space="preserve">نرم افزار ها و بانک های اطلاعاتی </t>
  </si>
  <si>
    <t xml:space="preserve">سایر اموال سرمایه ای </t>
  </si>
  <si>
    <t>جدول 11</t>
  </si>
  <si>
    <t>1- ‌شرکت‌ها و موسسات مسافربری برحسب انواع فعالیت‌‌های فرعی به‌تفكيك استان: 1398</t>
  </si>
  <si>
    <t xml:space="preserve">باربری </t>
  </si>
  <si>
    <t xml:space="preserve">تخلیه و بارگیری </t>
  </si>
  <si>
    <t xml:space="preserve">2- انواع كاركنان ‌شرکت‌ها و موسسات مسافربری برحسب وضعیت مزد و حقوق بگيری و تمام وقت و پاره وقت بودن به‌تفكيك استان: 1398  </t>
  </si>
  <si>
    <t xml:space="preserve">3- انواع كاركنان ‌شرکت‌ها و موسسات مسافربری برحسب جنس به‌تفكيك استان: 1398  </t>
  </si>
  <si>
    <t>کرایه جابه جایی مسافر</t>
  </si>
  <si>
    <t>کرایه ی وسایل نقلیه</t>
  </si>
  <si>
    <t>کرایه حمل بار</t>
  </si>
  <si>
    <t xml:space="preserve">یارانه و کمک های دریافتی از دولت </t>
  </si>
  <si>
    <t>‌شرکت‌ها و موسسات مسافربری برحسب انواع فعالیت‌‌های فرعی به‌تفكيك استان: 1398</t>
  </si>
  <si>
    <t>انواع كاركنان ‌شرکت‌ها و موسسات مسافربری برحسب وضعیت مزد و حقوق بگيری و تمام وقت و پاره وقت بودن به‌تفكيك استان: 1398</t>
  </si>
  <si>
    <t>انواع كاركنان ‌شرکت‌ها و موسسات مسافربری برحسب جنس به‌تفكيك استان: 1398</t>
  </si>
  <si>
    <t xml:space="preserve">جبران خدمات پرداختی به كاركنان مزد و حقوق بگیر ‌شرکت‌ها و موسسات مسافربری به‌تفكيك استان 1398 </t>
  </si>
  <si>
    <t xml:space="preserve">انواع پرداختي‌هاي ‌شرکت‌ها و موسسات مسافربری به‌تفكيك استان 1398    </t>
  </si>
  <si>
    <t xml:space="preserve">انواع دریافتي‌هاي شرکت‌ها و موسسات مسافربری به‌تفكيك استان 1398    </t>
  </si>
  <si>
    <t xml:space="preserve"> انواع مصارف واسطه ‌شرکت‌ها و موسسات مسافربری به‌تفكيك استان 1398 </t>
  </si>
  <si>
    <t xml:space="preserve">انواع ستانده‌هاي ‌شرکت‌ها و موسسات مسافربری به‌تفكيك استان 1398   </t>
  </si>
  <si>
    <t xml:space="preserve">تشكيل سرمايه‌ي‌ ثابت ‌شرکت‌ها و موسسات مسافربری برحسب نوع سرمايه‌ي ثابت و نحوه‌ي‌ تشکیل آن: 1398    </t>
  </si>
  <si>
    <t xml:space="preserve"> تشكيل سرمايه‌ي‌ ثابت شرکت‌ها و موسسات مسافربری برحسب نحوه‌ي‌ تشکیل سرمايه به‌تفكيك استان 1398</t>
  </si>
  <si>
    <t xml:space="preserve">تشكيل سرمايه‌ي‌ ثابت شرکت‌ها و موسسات مسافربری برحسب نوع سرمايه‌ي ثابت به‌تفكيك استان 1398    </t>
  </si>
  <si>
    <t>كاركنان 
مزد و حقوق بگير
 تمام وقت</t>
  </si>
  <si>
    <t>كاركنان
 مزد و حقوق بگير 
پاره وقت</t>
  </si>
  <si>
    <t>كاركنان
 بدون
 مزد و حقوق</t>
  </si>
  <si>
    <t xml:space="preserve">4- جبران خدمات پرداختی به كاركنان مزد و حقوق بگیر ‌شرکت‌ها و موسسات مسافربری به‌تفكيك استان: 1398 (ریال) </t>
  </si>
  <si>
    <t xml:space="preserve">5- انواع پرداختي‌هاي ‌شرکت‌ها و موسسات مسافربری به‌تفكيك استان: 1398 (ریال) </t>
  </si>
  <si>
    <t xml:space="preserve">6- انواع دریافتي‌هاي شرکت‌ها و موسسات مسافربری به‌تفكيك استان: 1398 (ریال) </t>
  </si>
  <si>
    <t xml:space="preserve">7- انواع مصارف واسطه ‌شرکت‌ها و موسسات مسافربری به‌تفكيك استان: 1398 (ریال) </t>
  </si>
  <si>
    <t xml:space="preserve">8- انواع ستانده‌هاي ‌شرکت‌ها و موسسات مسافربری به‌تفكيك استان: 1398 (ریال) </t>
  </si>
  <si>
    <t xml:space="preserve">10- تشكيل سرمايه‌ي‌ ثابت شرکت‌ها و موسسات مسافربری برحسب نحوه‌ي‌ تشکیل سرمايه به‌تفكيك استان: 1398 (ریال) </t>
  </si>
  <si>
    <t xml:space="preserve">11- تشكيل سرمايه‌ي‌ ثابت شرکت‌ها و موسسات مسافربری برحسب نوع سرمايه‌ي ثابت به‌تفكيك استان: 1398 (ریال) </t>
  </si>
  <si>
    <t xml:space="preserve">نتايج آمارگیری از شرکت‌ها و موسسات مسافربری - اجرای 1399 </t>
  </si>
  <si>
    <t xml:space="preserve">9- تشكيل سرمايه‌ي‌ ثابت ‌شرکت‌ها و موسسات مسافربری برحسب نوع سرمايه‌ي ثابت و نحوه‌ي‌ تشکیل آن: 1398 (ریال) </t>
  </si>
  <si>
    <t>پارکینگ‌داری</t>
  </si>
  <si>
    <t xml:space="preserve">طرح آمارگیری از شرکت‌ها و موسسات مسافربری - اجرای 1399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</si>
</sst>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1"/>
      <color theme="1"/>
      <name val="Calibri"/>
      <family val="2"/>
      <charset val="178"/>
      <scheme val="minor"/>
    </font>
    <font>
      <sz val="10"/>
      <name val="MS Sans Serif"/>
      <family val="2"/>
      <charset val="178"/>
    </font>
    <font>
      <u/>
      <sz val="10"/>
      <color indexed="12"/>
      <name val="MS Sans Serif"/>
      <family val="2"/>
      <charset val="178"/>
    </font>
    <font>
      <sz val="10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u/>
      <sz val="10"/>
      <name val="Tahoma"/>
      <family val="2"/>
    </font>
    <font>
      <b/>
      <shadow/>
      <sz val="12"/>
      <name val="Tahoma"/>
      <family val="2"/>
    </font>
    <font>
      <u/>
      <sz val="10"/>
      <color indexed="12"/>
      <name val="Tahoma"/>
      <family val="2"/>
    </font>
    <font>
      <b/>
      <sz val="10"/>
      <color theme="1"/>
      <name val="Tahoma"/>
      <family val="2"/>
    </font>
    <font>
      <b/>
      <i/>
      <sz val="10"/>
      <color theme="1"/>
      <name val="Tahoma"/>
      <family val="2"/>
    </font>
    <font>
      <sz val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50">
    <xf numFmtId="0" fontId="0" fillId="0" borderId="0" xfId="0"/>
    <xf numFmtId="0" fontId="5" fillId="0" borderId="0" xfId="0" applyFont="1" applyFill="1"/>
    <xf numFmtId="0" fontId="4" fillId="0" borderId="1" xfId="0" applyFont="1" applyFill="1" applyBorder="1" applyAlignment="1">
      <alignment vertical="center"/>
    </xf>
    <xf numFmtId="0" fontId="6" fillId="0" borderId="1" xfId="2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2" xfId="0" applyFont="1" applyFill="1" applyBorder="1"/>
    <xf numFmtId="0" fontId="7" fillId="0" borderId="2" xfId="0" applyFont="1" applyFill="1" applyBorder="1" applyAlignment="1">
      <alignment horizontal="center" vertical="center" readingOrder="2"/>
    </xf>
    <xf numFmtId="0" fontId="3" fillId="0" borderId="0" xfId="0" applyFont="1" applyAlignment="1">
      <alignment readingOrder="2"/>
    </xf>
    <xf numFmtId="0" fontId="9" fillId="0" borderId="0" xfId="0" applyFont="1" applyAlignment="1">
      <alignment readingOrder="2"/>
    </xf>
    <xf numFmtId="0" fontId="3" fillId="0" borderId="0" xfId="0" applyFont="1" applyAlignment="1">
      <alignment horizontal="center" vertical="center" wrapText="1" readingOrder="2"/>
    </xf>
    <xf numFmtId="164" fontId="3" fillId="0" borderId="0" xfId="0" applyNumberFormat="1" applyFont="1" applyAlignment="1">
      <alignment horizontal="center" vertical="center" readingOrder="2"/>
    </xf>
    <xf numFmtId="0" fontId="3" fillId="0" borderId="0" xfId="0" applyFont="1" applyAlignment="1">
      <alignment horizontal="center" vertical="center" readingOrder="2"/>
    </xf>
    <xf numFmtId="1" fontId="3" fillId="0" borderId="5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left" readingOrder="2"/>
    </xf>
    <xf numFmtId="0" fontId="3" fillId="0" borderId="0" xfId="0" applyNumberFormat="1" applyFont="1" applyAlignment="1">
      <alignment readingOrder="2"/>
    </xf>
    <xf numFmtId="0" fontId="9" fillId="2" borderId="5" xfId="0" applyFont="1" applyFill="1" applyBorder="1" applyAlignment="1">
      <alignment horizontal="center" vertical="center" wrapText="1" readingOrder="2"/>
    </xf>
    <xf numFmtId="0" fontId="9" fillId="0" borderId="5" xfId="0" applyFont="1" applyFill="1" applyBorder="1" applyAlignment="1">
      <alignment horizontal="center" vertical="center" readingOrder="2"/>
    </xf>
    <xf numFmtId="0" fontId="10" fillId="0" borderId="5" xfId="0" applyFont="1" applyFill="1" applyBorder="1" applyAlignment="1">
      <alignment horizontal="center" vertical="center" readingOrder="2"/>
    </xf>
    <xf numFmtId="1" fontId="10" fillId="0" borderId="5" xfId="0" applyNumberFormat="1" applyFont="1" applyFill="1" applyBorder="1" applyAlignment="1">
      <alignment horizontal="center" vertical="center" readingOrder="2"/>
    </xf>
    <xf numFmtId="0" fontId="9" fillId="0" borderId="5" xfId="0" applyFont="1" applyBorder="1" applyAlignment="1">
      <alignment horizontal="right" vertical="center" readingOrder="2"/>
    </xf>
    <xf numFmtId="1" fontId="3" fillId="0" borderId="0" xfId="0" applyNumberFormat="1" applyFont="1" applyAlignment="1">
      <alignment readingOrder="2"/>
    </xf>
    <xf numFmtId="1" fontId="3" fillId="0" borderId="5" xfId="0" applyNumberFormat="1" applyFont="1" applyBorder="1" applyAlignment="1">
      <alignment readingOrder="2"/>
    </xf>
    <xf numFmtId="1" fontId="10" fillId="0" borderId="5" xfId="0" applyNumberFormat="1" applyFont="1" applyFill="1" applyBorder="1" applyAlignment="1">
      <alignment horizontal="right" vertical="center" readingOrder="2"/>
    </xf>
    <xf numFmtId="1" fontId="9" fillId="0" borderId="5" xfId="0" applyNumberFormat="1" applyFont="1" applyFill="1" applyBorder="1" applyAlignment="1">
      <alignment readingOrder="2"/>
    </xf>
    <xf numFmtId="3" fontId="3" fillId="0" borderId="5" xfId="0" applyNumberFormat="1" applyFont="1" applyBorder="1" applyAlignment="1">
      <alignment readingOrder="2"/>
    </xf>
    <xf numFmtId="3" fontId="10" fillId="0" borderId="5" xfId="0" applyNumberFormat="1" applyFont="1" applyFill="1" applyBorder="1" applyAlignment="1">
      <alignment readingOrder="2"/>
    </xf>
    <xf numFmtId="0" fontId="9" fillId="0" borderId="4" xfId="0" applyFont="1" applyBorder="1" applyAlignment="1">
      <alignment horizontal="right" vertical="center" readingOrder="2"/>
    </xf>
    <xf numFmtId="3" fontId="9" fillId="0" borderId="4" xfId="0" applyNumberFormat="1" applyFont="1" applyBorder="1" applyAlignment="1">
      <alignment vertical="center" readingOrder="2"/>
    </xf>
    <xf numFmtId="3" fontId="3" fillId="0" borderId="5" xfId="0" applyNumberFormat="1" applyFont="1" applyFill="1" applyBorder="1" applyAlignment="1">
      <alignment readingOrder="2"/>
    </xf>
    <xf numFmtId="0" fontId="3" fillId="0" borderId="0" xfId="0" applyFont="1" applyFill="1" applyAlignment="1">
      <alignment readingOrder="2"/>
    </xf>
    <xf numFmtId="0" fontId="9" fillId="0" borderId="5" xfId="0" applyFont="1" applyFill="1" applyBorder="1" applyAlignment="1">
      <alignment horizontal="right" vertical="center" readingOrder="2"/>
    </xf>
    <xf numFmtId="0" fontId="9" fillId="0" borderId="4" xfId="0" applyFont="1" applyBorder="1" applyAlignment="1">
      <alignment vertical="center" readingOrder="2"/>
    </xf>
    <xf numFmtId="3" fontId="3" fillId="0" borderId="0" xfId="0" applyNumberFormat="1" applyFont="1" applyAlignment="1">
      <alignment readingOrder="2"/>
    </xf>
    <xf numFmtId="0" fontId="9" fillId="3" borderId="5" xfId="0" applyFont="1" applyFill="1" applyBorder="1" applyAlignment="1">
      <alignment horizontal="center" vertical="center" wrapText="1" readingOrder="2"/>
    </xf>
    <xf numFmtId="0" fontId="9" fillId="3" borderId="7" xfId="0" applyFont="1" applyFill="1" applyBorder="1" applyAlignment="1">
      <alignment horizontal="center" vertical="center" wrapText="1" readingOrder="2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7" fillId="0" borderId="10" xfId="0" applyFont="1" applyFill="1" applyBorder="1" applyAlignment="1">
      <alignment horizontal="center" vertical="center" readingOrder="2"/>
    </xf>
    <xf numFmtId="0" fontId="7" fillId="0" borderId="0" xfId="0" applyFont="1" applyFill="1" applyBorder="1" applyAlignment="1">
      <alignment horizontal="center" vertical="center" readingOrder="2"/>
    </xf>
    <xf numFmtId="0" fontId="5" fillId="0" borderId="0" xfId="0" applyFont="1" applyFill="1" applyAlignment="1">
      <alignment horizontal="center"/>
    </xf>
    <xf numFmtId="0" fontId="9" fillId="2" borderId="5" xfId="0" applyFont="1" applyFill="1" applyBorder="1" applyAlignment="1">
      <alignment horizontal="center" vertical="center" wrapText="1" readingOrder="2"/>
    </xf>
    <xf numFmtId="1" fontId="8" fillId="0" borderId="0" xfId="2" quotePrefix="1" applyNumberFormat="1" applyFont="1" applyFill="1" applyBorder="1" applyAlignment="1">
      <alignment horizontal="right" vertical="center" readingOrder="2"/>
    </xf>
    <xf numFmtId="0" fontId="9" fillId="0" borderId="4" xfId="0" applyFont="1" applyBorder="1" applyAlignment="1">
      <alignment horizontal="right" vertical="center" wrapText="1" readingOrder="2"/>
    </xf>
    <xf numFmtId="0" fontId="9" fillId="0" borderId="0" xfId="0" applyFont="1" applyBorder="1" applyAlignment="1">
      <alignment horizontal="right" vertical="center" wrapText="1" readingOrder="2"/>
    </xf>
    <xf numFmtId="0" fontId="9" fillId="0" borderId="4" xfId="0" applyFont="1" applyBorder="1" applyAlignment="1">
      <alignment horizontal="right" vertical="center" readingOrder="2"/>
    </xf>
    <xf numFmtId="0" fontId="9" fillId="2" borderId="6" xfId="0" applyFont="1" applyFill="1" applyBorder="1" applyAlignment="1">
      <alignment horizontal="center" vertical="center" wrapText="1" readingOrder="2"/>
    </xf>
    <xf numFmtId="0" fontId="9" fillId="2" borderId="3" xfId="0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2"/>
    </xf>
    <xf numFmtId="0" fontId="9" fillId="2" borderId="8" xfId="0" applyFont="1" applyFill="1" applyBorder="1" applyAlignment="1">
      <alignment horizontal="center" vertical="center" wrapText="1" readingOrder="2"/>
    </xf>
    <xf numFmtId="0" fontId="9" fillId="2" borderId="9" xfId="0" applyFont="1" applyFill="1" applyBorder="1" applyAlignment="1">
      <alignment horizontal="center" vertical="center" wrapText="1" readingOrder="2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8401049</xdr:colOff>
      <xdr:row>27</xdr:row>
      <xdr:rowOff>180975</xdr:rowOff>
    </xdr:to>
    <xdr:sp macro="" textlink="">
      <xdr:nvSpPr>
        <xdr:cNvPr id="4" name="TextBox 3"/>
        <xdr:cNvSpPr txBox="1"/>
      </xdr:nvSpPr>
      <xdr:spPr>
        <a:xfrm>
          <a:off x="9986476726" y="800100"/>
          <a:ext cx="9029699" cy="493395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</a:pP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مركز آمار ايران در آبان‌ماه سال 1399،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«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طرح آمارگيري از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ش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رکت‌ها و موسسات مسافربری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» از مجموعه «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طرح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‌‌های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آمارگيري از کارگاه‌های حمل‌ونقل کشور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»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را با هدف تأمين داده‌هاي مورد نياز تهيه‎ی حساب ‌هاي ملي و منطقه‌اي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بخش حمل و نقل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فعاليت مربوط به این کارگاه‌ها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به اجرا در آورد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 پيش از اين نيز، مركز آمار ايران در سال‌هاي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1379،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1380، 1383، 1386، 1389، 1392 و 1395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طرح آمارگيري از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ش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رکت‌ها و موسسات مسافربری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را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به اجرا درآورده بود. </a:t>
          </a:r>
          <a:endParaRPr lang="fa-IR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تعاریف مفاهیم: </a:t>
          </a:r>
        </a:p>
        <a:p>
          <a:pPr marL="0" marR="0" lvl="0" indent="0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اجرای سال 1399 این طرح، </a:t>
          </a:r>
          <a:r>
            <a:rPr kumimoji="0" lang="ar-SA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نحوه‌ی جمع‌آوری اطلاعات به صورت مراجعه‌ی حضوری و با استفاده از پرسشنامه بوده است.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پرسشنامه طرح، اصطلاحات گوناگوني به كار رفته است. برخی از تعاریف مفاهیم این طرح عبارتند از: 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كارگاه: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مكان يا قسمتي از مكان است كه در آن فعاليت اقتصادي مستمر و منظمي انجام مي‌گيرد.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فعاليت اقتصادي: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فعاليتي است كه منجر به توليد كالا يا ارائه‌ي خدمت مي‌شود.</a:t>
          </a:r>
        </a:p>
        <a:p>
          <a:pPr marL="342900" marR="0" lvl="0" indent="-342900" algn="justLow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 panose="05050102010706020507" pitchFamily="18" charset="2"/>
            <a:buChar char=""/>
            <a:tabLst>
              <a:tab pos="228600" algn="l"/>
            </a:tabLst>
            <a:defRPr/>
          </a:pPr>
          <a:r>
            <a:rPr kumimoji="0" lang="ar-SA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شركت­ها و مؤسسات مسافربري:</a:t>
          </a:r>
          <a:r>
            <a:rPr kumimoji="0" lang="ar-SA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كارگاه­هايي كه فعاليت اصلي آن­ها جابه­جايي مسافر از طريق جاده‌هاي بين شهري و بر اساس يك برنامه­ي زماني از قبل پيش­بيني شده است.</a:t>
          </a:r>
          <a:endParaRPr kumimoji="0" lang="fa-IR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fa-IR" sz="10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كرايه‌ي جابه‌جايي مسافر </a:t>
          </a: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دریافتی: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منظور مبلغ كل كرايه‌­ي دريافتي كارگاه بابت جابه‌جايي مسافران توسط وسايل نقليه‌­ي مسافربري در اختيار كارگاه است (اعم از آن كه مالكيت آن‌ها متعلق به كارگاه و يا ديگران بوده باشد). منظور از كرايه‌ي‌ دريافتي از </a:t>
          </a:r>
          <a:r>
            <a:rPr kumimoji="0" lang="fa-IR" sz="1000" b="0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جابه‌جايي مسافر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، كرايه­ي‌ ناخالص است كه از سوي مسافران (پيش از كسر حق‌العمل، كميسيون، كارمزد يا هزينه‌هاي ديگر) براي جا‌به‌جايي به كارگاه پرداخت شده است. 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حق‌العمل،كميسيون و كارمزد دریافتی: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هر كارگاه مسافربري درصدي از كل مبلغ كرايه‌‌ي مسافر وسايل نقليه‌ي‌ متعلق به ديگران (برای مثال رانندگان)، كه در اختيار اين كارگاه بوده‌اند و براي آن‌كار كرده‌اند، تحت عنوان حق كميسيون و يا حق‌العمل، بابت جبران خدمات ارائه شده توسط كارگاه برداشت مي‌شود. 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كرايه­ي </a:t>
          </a:r>
          <a:r>
            <a:rPr kumimoji="0" lang="fa-IR" sz="1000" b="1" i="0" u="none" strike="noStrike" kern="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جابه‌جايي مسافر </a:t>
          </a: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پرداختی: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بخشي از مبلغ دريافتي كارگاه بابت كرايه‌­ي جابه‌جايي مسافر، مربوط به وسايل نقليه‌ متعلق به ديگران (برای مثال رانندگان و سایر موسسات مسافربری) است كه در اختيار اين كارگاه بوده و براي آن كار كرده‌اند. اين بخش از مبلغ كرايه­ي مسافر (قبل از كسر حق كميسيون و …) متعلق به ديگران است و پس از كسر حق كميسيون كارگاه از آن، به صاحبان وسايل نقليه‌ فوق‌الذكر پرداخت مي‌شود. </a:t>
          </a:r>
        </a:p>
        <a:p>
          <a:pPr marL="285750" marR="0" lvl="0" indent="-28575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fa-IR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حق‌العمل،كميسيون و كارمزد پرداختی: </a:t>
          </a:r>
          <a:r>
            <a:rPr kumimoji="0" lang="fa-IR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منظور پرداختي‌هاي كارگاه بابت حق كميسيون وسايل نقليه‌­ي متعلق به خود است كه در كارگاه‌هاي ديگر كار كرده‌اند.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19</xdr:row>
      <xdr:rowOff>180975</xdr:rowOff>
    </xdr:to>
    <xdr:sp macro="" textlink="">
      <xdr:nvSpPr>
        <xdr:cNvPr id="3" name="TextBox 2"/>
        <xdr:cNvSpPr txBox="1"/>
      </xdr:nvSpPr>
      <xdr:spPr>
        <a:xfrm>
          <a:off x="9978542400" y="0"/>
          <a:ext cx="9144000" cy="38004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rtl="1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ar-SA" sz="1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خلاصه </a:t>
          </a:r>
          <a:r>
            <a:rPr lang="fa-IR" sz="1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نتایج </a:t>
          </a:r>
          <a:r>
            <a:rPr lang="ar-SA" sz="10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طرح آمارگيري از «شرکت‌ها و موسسات مسافربری»</a:t>
          </a:r>
          <a:endParaRPr lang="fa-IR" sz="10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indent="0" defTabSz="914400" rtl="1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 b="1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1" eaLnBrk="1" fontAlgn="auto" latinLnBrk="0" hangingPunct="1"/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تعمیم نتایج طرح مزبور به کل جامعه‌‌ی آماری نشان می‌دهد: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تعداد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2112 ش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رکت و موسس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ه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مسافربری در کل کشور به فعاليت اشتغال داشته‌اند. </a:t>
          </a:r>
          <a:endParaRPr lang="fa-IR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تعداد كاركنان این کارگاه‌ها (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ش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رکت‌ها و موسسات مسافربری)،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9278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نفر بوده است که نشان می‌دهد به‌طور متوسط در هر کارگاه،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بیش از 4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نفر مشغول به‌کار بوده‌اند. از این تعداد کارکن،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74.6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کارکن مزدوحقوق بگیر 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25.4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کارکن بدون مزدوحقوق بوده‌اند.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 دوره‌ی موردنظر، جبران خدمات كاركنان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ش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رکت‌ها و موسسات مسافربری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1892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ريال بوده که نشان می‌دهد، پرداختي ماهانه به هر كاركن مزد و حقوق‌بگير اين كارگاه‌ها به طور متوسط،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22.8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ميليون ريال بوده 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ارزش مصارف واسطه‎ی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ش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رکت‌ها و موسسات مسافربری،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حدود 1885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مي‌باشد. از اين رقم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32.7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حق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العمل و کمسیون و کارمزد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، 4.0 درصد پرداختی بابت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نوشت افزار، كاغذ و فرم‌هاي چاپي، روزنامه، نشريات و مطبوعات و لوازم بسته‌بندي،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9.6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آب، برق، گاز طبیعی و سایر سوخت‌ها،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4.2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هزینه‌های حمل‌ونقل و ارتباطات،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4.4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بيمه‌هاي تجاري (سرقت و آتش‌سوزي و...)،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23.2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اجاره ساختمان،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8.6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پرداختي بابت تعميرات جزیي اموال سرمايه‌اي 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13.3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مربوط به سایر مصارف واسطه  بوده ‌است. بر‌اين‌اساس به‌طور متوسط‌ ارزش مصارف واسطه‎ی هر يك از اين كارگاه‌ها، حدود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892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ميليون ريال بوده ‌است.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ارزش ستانده‎های 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1398 ش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رکت‌ها و موسسات مسافربری،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13153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مي‌باشد. از اين رقم،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96.2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«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کرایه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و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حق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العمل و کمسیون و کارمزد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دریافتی بابت جابه‌جایی مسافر»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و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3.8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درصد مربوط به سایر ستانده‌ها بوده ‌است. بر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‌اين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‌اساس به‌طور متوسط‌ ارزش ستانده‌هاي هر يك از اين كارگاه‌ها،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6227 میلیون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ريال بوده ‌است.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285750" lvl="0" indent="-285750" algn="r" rtl="1">
            <a:buFont typeface="Arial" panose="020B0604020202020204" pitchFamily="34" charset="0"/>
            <a:buChar char="•"/>
          </a:pP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بر پایه‌ی اطلاعات حاصل از اجراي اين طرح در دوره‌ی مورد بررسي، ارزش افزوده‎ی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ش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رکت‌ها و موسسات مسافربری،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11268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ميليارد ‌ريال مي‌باشد و نشان می‎دهد ارزش افزوده‎ی هریک از اين كارگاه‌ها،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5335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ميليون ‌ريال بوده كه نسبت به نتایج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اجرای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دوره‌ی قبل (سال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1395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)، </a:t>
          </a:r>
          <a:r>
            <a:rPr lang="fa-I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 </a:t>
          </a:r>
          <a:r>
            <a:rPr lang="ar-SA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برابر شده است.</a:t>
          </a:r>
          <a:endParaRPr lang="en-US" sz="10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rightToLeft="1" tabSelected="1" workbookViewId="0">
      <selection activeCell="B32" sqref="B32"/>
    </sheetView>
  </sheetViews>
  <sheetFormatPr defaultRowHeight="15"/>
  <cols>
    <col min="1" max="1" width="9.42578125" style="35" bestFit="1" customWidth="1"/>
    <col min="2" max="2" width="126.140625" style="35" customWidth="1"/>
    <col min="3" max="16384" width="9.140625" style="35"/>
  </cols>
  <sheetData>
    <row r="1" spans="1:10">
      <c r="B1" s="36"/>
      <c r="C1" s="36"/>
      <c r="D1" s="36"/>
      <c r="E1" s="36"/>
      <c r="F1" s="36"/>
      <c r="G1" s="36"/>
      <c r="H1" s="36"/>
      <c r="I1" s="36"/>
      <c r="J1" s="36"/>
    </row>
    <row r="2" spans="1:10" ht="47.25" customHeight="1">
      <c r="A2" s="37" t="s">
        <v>162</v>
      </c>
      <c r="B2" s="38"/>
    </row>
  </sheetData>
  <mergeCells count="2">
    <mergeCell ref="B1:J1"/>
    <mergeCell ref="A2:B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K35"/>
  <sheetViews>
    <sheetView rightToLeft="1" workbookViewId="0">
      <selection sqref="A1:B1"/>
    </sheetView>
  </sheetViews>
  <sheetFormatPr defaultColWidth="9.140625" defaultRowHeight="23.25" customHeight="1"/>
  <cols>
    <col min="1" max="1" width="25" style="7" customWidth="1"/>
    <col min="2" max="37" width="19.28515625" style="7" customWidth="1"/>
    <col min="38" max="38" width="12" style="7" bestFit="1" customWidth="1"/>
    <col min="39" max="39" width="21.85546875" style="7" bestFit="1" customWidth="1"/>
    <col min="40" max="40" width="12.85546875" style="7" bestFit="1" customWidth="1"/>
    <col min="41" max="41" width="11" style="7" bestFit="1" customWidth="1"/>
    <col min="42" max="42" width="21.85546875" style="7" bestFit="1" customWidth="1"/>
    <col min="43" max="43" width="13.85546875" style="7" bestFit="1" customWidth="1"/>
    <col min="44" max="44" width="12" style="7" bestFit="1" customWidth="1"/>
    <col min="45" max="45" width="21.85546875" style="7" bestFit="1" customWidth="1"/>
    <col min="46" max="46" width="13.85546875" style="7" bestFit="1" customWidth="1"/>
    <col min="47" max="47" width="12" style="7" bestFit="1" customWidth="1"/>
    <col min="48" max="48" width="21.85546875" style="7" bestFit="1" customWidth="1"/>
    <col min="49" max="49" width="13.85546875" style="7" bestFit="1" customWidth="1"/>
    <col min="50" max="50" width="12" style="7" bestFit="1" customWidth="1"/>
    <col min="51" max="51" width="21.85546875" style="7" bestFit="1" customWidth="1"/>
    <col min="52" max="52" width="13.85546875" style="7" bestFit="1" customWidth="1"/>
    <col min="53" max="53" width="12" style="7" bestFit="1" customWidth="1"/>
    <col min="54" max="54" width="21.85546875" style="7" bestFit="1" customWidth="1"/>
    <col min="55" max="55" width="13.85546875" style="7" bestFit="1" customWidth="1"/>
    <col min="56" max="56" width="12" style="7" bestFit="1" customWidth="1"/>
    <col min="57" max="57" width="21.85546875" style="7" bestFit="1" customWidth="1"/>
    <col min="58" max="58" width="11.85546875" style="7" bestFit="1" customWidth="1"/>
    <col min="59" max="59" width="21.85546875" style="7" bestFit="1" customWidth="1"/>
    <col min="60" max="60" width="13.85546875" style="7" bestFit="1" customWidth="1"/>
    <col min="61" max="61" width="12" style="7" bestFit="1" customWidth="1"/>
    <col min="62" max="62" width="21.85546875" style="7" bestFit="1" customWidth="1"/>
    <col min="63" max="63" width="13.85546875" style="7" bestFit="1" customWidth="1"/>
    <col min="64" max="64" width="12" style="7" bestFit="1" customWidth="1"/>
    <col min="65" max="65" width="21.85546875" style="7" bestFit="1" customWidth="1"/>
    <col min="66" max="66" width="13.85546875" style="7" bestFit="1" customWidth="1"/>
    <col min="67" max="67" width="12" style="7" bestFit="1" customWidth="1"/>
    <col min="68" max="68" width="21.85546875" style="7" bestFit="1" customWidth="1"/>
    <col min="69" max="69" width="13.85546875" style="7" bestFit="1" customWidth="1"/>
    <col min="70" max="70" width="12" style="7" bestFit="1" customWidth="1"/>
    <col min="71" max="71" width="21.85546875" style="7" bestFit="1" customWidth="1"/>
    <col min="72" max="72" width="13.85546875" style="7" bestFit="1" customWidth="1"/>
    <col min="73" max="73" width="12" style="7" bestFit="1" customWidth="1"/>
    <col min="74" max="74" width="21.85546875" style="7" bestFit="1" customWidth="1"/>
    <col min="75" max="75" width="12.85546875" style="7" bestFit="1" customWidth="1"/>
    <col min="76" max="76" width="21.85546875" style="7" bestFit="1" customWidth="1"/>
    <col min="77" max="77" width="13.85546875" style="7" bestFit="1" customWidth="1"/>
    <col min="78" max="78" width="12" style="7" bestFit="1" customWidth="1"/>
    <col min="79" max="79" width="21.85546875" style="7" bestFit="1" customWidth="1"/>
    <col min="80" max="80" width="11.85546875" style="7" bestFit="1" customWidth="1"/>
    <col min="81" max="81" width="10" style="7" bestFit="1" customWidth="1"/>
    <col min="82" max="82" width="21.85546875" style="7" bestFit="1" customWidth="1"/>
    <col min="83" max="83" width="9.140625" style="7"/>
    <col min="84" max="84" width="12.140625" style="7" bestFit="1" customWidth="1"/>
    <col min="85" max="85" width="11.28515625" style="7" bestFit="1" customWidth="1"/>
    <col min="86" max="16384" width="9.140625" style="7"/>
  </cols>
  <sheetData>
    <row r="1" spans="1:37" ht="23.25" customHeight="1">
      <c r="A1" s="41" t="s">
        <v>18</v>
      </c>
      <c r="B1" s="41"/>
    </row>
    <row r="2" spans="1:37" s="8" customFormat="1" ht="39" customHeight="1">
      <c r="A2" s="42" t="s">
        <v>155</v>
      </c>
      <c r="B2" s="42"/>
      <c r="C2" s="42"/>
    </row>
    <row r="3" spans="1:37" ht="86.25" customHeight="1">
      <c r="A3" s="15" t="s">
        <v>17</v>
      </c>
      <c r="B3" s="15" t="s">
        <v>0</v>
      </c>
      <c r="C3" s="15" t="s">
        <v>60</v>
      </c>
      <c r="D3" s="15" t="s">
        <v>61</v>
      </c>
      <c r="E3" s="15" t="s">
        <v>62</v>
      </c>
      <c r="F3" s="15" t="s">
        <v>63</v>
      </c>
      <c r="G3" s="15" t="s">
        <v>64</v>
      </c>
      <c r="H3" s="15" t="s">
        <v>4</v>
      </c>
      <c r="I3" s="15" t="s">
        <v>3</v>
      </c>
      <c r="J3" s="15" t="s">
        <v>2</v>
      </c>
      <c r="K3" s="15" t="s">
        <v>65</v>
      </c>
      <c r="L3" s="15" t="s">
        <v>66</v>
      </c>
      <c r="M3" s="15" t="s">
        <v>67</v>
      </c>
      <c r="N3" s="15" t="s">
        <v>68</v>
      </c>
      <c r="O3" s="15" t="s">
        <v>69</v>
      </c>
      <c r="P3" s="15" t="s">
        <v>70</v>
      </c>
      <c r="Q3" s="15" t="s">
        <v>71</v>
      </c>
      <c r="R3" s="15" t="s">
        <v>72</v>
      </c>
      <c r="S3" s="15" t="s">
        <v>73</v>
      </c>
      <c r="T3" s="15" t="s">
        <v>74</v>
      </c>
      <c r="U3" s="15" t="s">
        <v>75</v>
      </c>
      <c r="V3" s="15" t="s">
        <v>76</v>
      </c>
      <c r="W3" s="15" t="s">
        <v>77</v>
      </c>
      <c r="X3" s="15" t="s">
        <v>78</v>
      </c>
      <c r="Y3" s="15" t="s">
        <v>79</v>
      </c>
      <c r="Z3" s="15" t="s">
        <v>80</v>
      </c>
      <c r="AA3" s="15" t="s">
        <v>81</v>
      </c>
      <c r="AB3" s="15" t="s">
        <v>82</v>
      </c>
      <c r="AC3" s="15" t="s">
        <v>83</v>
      </c>
      <c r="AD3" s="15" t="s">
        <v>84</v>
      </c>
      <c r="AE3" s="15" t="s">
        <v>85</v>
      </c>
      <c r="AF3" s="15" t="s">
        <v>86</v>
      </c>
      <c r="AG3" s="15" t="s">
        <v>87</v>
      </c>
      <c r="AH3" s="15" t="s">
        <v>88</v>
      </c>
      <c r="AI3" s="15" t="s">
        <v>89</v>
      </c>
      <c r="AJ3" s="15" t="s">
        <v>90</v>
      </c>
      <c r="AK3" s="15" t="s">
        <v>110</v>
      </c>
    </row>
    <row r="4" spans="1:37" ht="23.25" customHeight="1">
      <c r="A4" s="17" t="s">
        <v>19</v>
      </c>
      <c r="B4" s="25">
        <f t="shared" ref="B4:AK4" si="0">SUM(B5:B35)</f>
        <v>1884837133275.7124</v>
      </c>
      <c r="C4" s="25">
        <f t="shared" si="0"/>
        <v>617137559634.34302</v>
      </c>
      <c r="D4" s="25">
        <f t="shared" si="0"/>
        <v>8861286869.6196175</v>
      </c>
      <c r="E4" s="25">
        <f t="shared" si="0"/>
        <v>64095673957.411034</v>
      </c>
      <c r="F4" s="25">
        <f t="shared" si="0"/>
        <v>3010121804.4234204</v>
      </c>
      <c r="G4" s="25">
        <f t="shared" si="0"/>
        <v>6770030612.7123642</v>
      </c>
      <c r="H4" s="25">
        <f t="shared" si="0"/>
        <v>13717133774.935167</v>
      </c>
      <c r="I4" s="25">
        <f t="shared" si="0"/>
        <v>50722134932.457306</v>
      </c>
      <c r="J4" s="25">
        <f t="shared" si="0"/>
        <v>13784975746.690416</v>
      </c>
      <c r="K4" s="25">
        <f t="shared" si="0"/>
        <v>102439856354.72066</v>
      </c>
      <c r="L4" s="25">
        <f t="shared" si="0"/>
        <v>2363854109.4379582</v>
      </c>
      <c r="M4" s="25">
        <f t="shared" si="0"/>
        <v>32203100963.328545</v>
      </c>
      <c r="N4" s="25">
        <f t="shared" si="0"/>
        <v>23795148096.641209</v>
      </c>
      <c r="O4" s="25">
        <f t="shared" si="0"/>
        <v>21171709208.802437</v>
      </c>
      <c r="P4" s="25">
        <f t="shared" si="0"/>
        <v>83648287980.195618</v>
      </c>
      <c r="Q4" s="25">
        <f t="shared" si="0"/>
        <v>437706617594.67993</v>
      </c>
      <c r="R4" s="25">
        <f t="shared" si="0"/>
        <v>13538725843.313238</v>
      </c>
      <c r="S4" s="25">
        <f t="shared" si="0"/>
        <v>15958842919.47477</v>
      </c>
      <c r="T4" s="25">
        <f t="shared" si="0"/>
        <v>19962062981.480091</v>
      </c>
      <c r="U4" s="25">
        <f t="shared" si="0"/>
        <v>100044756390.39354</v>
      </c>
      <c r="V4" s="25">
        <f t="shared" si="0"/>
        <v>8146288665.7191677</v>
      </c>
      <c r="W4" s="25">
        <f t="shared" si="0"/>
        <v>29077313242.308613</v>
      </c>
      <c r="X4" s="25">
        <f t="shared" si="0"/>
        <v>4394190743.4763327</v>
      </c>
      <c r="Y4" s="25">
        <f t="shared" si="0"/>
        <v>50632649028.718529</v>
      </c>
      <c r="Z4" s="25">
        <f t="shared" si="0"/>
        <v>8197663699.0321636</v>
      </c>
      <c r="AA4" s="25">
        <f t="shared" si="0"/>
        <v>2459838263.1855392</v>
      </c>
      <c r="AB4" s="25">
        <f t="shared" si="0"/>
        <v>22305281463.206482</v>
      </c>
      <c r="AC4" s="25">
        <f t="shared" si="0"/>
        <v>11174067097.612047</v>
      </c>
      <c r="AD4" s="25">
        <f t="shared" si="0"/>
        <v>21265370282.341503</v>
      </c>
      <c r="AE4" s="25">
        <f t="shared" si="0"/>
        <v>263824283.1055344</v>
      </c>
      <c r="AF4" s="25">
        <f t="shared" si="0"/>
        <v>62991766014.572769</v>
      </c>
      <c r="AG4" s="25">
        <f t="shared" si="0"/>
        <v>1582042758.1221168</v>
      </c>
      <c r="AH4" s="25">
        <f t="shared" si="0"/>
        <v>7495531005.2919006</v>
      </c>
      <c r="AI4" s="25">
        <f t="shared" si="0"/>
        <v>9699391253.1688156</v>
      </c>
      <c r="AJ4" s="25">
        <f t="shared" si="0"/>
        <v>7383593649.8086605</v>
      </c>
      <c r="AK4" s="25">
        <f t="shared" si="0"/>
        <v>6836442050.9817877</v>
      </c>
    </row>
    <row r="5" spans="1:37" s="29" customFormat="1" ht="23.25" customHeight="1">
      <c r="A5" s="30" t="s">
        <v>20</v>
      </c>
      <c r="B5" s="28">
        <f t="shared" ref="B5:B35" si="1">SUM(C5:AK5)</f>
        <v>79588580523.148468</v>
      </c>
      <c r="C5" s="28">
        <v>32339126165.465019</v>
      </c>
      <c r="D5" s="28">
        <v>5129532.0432491638</v>
      </c>
      <c r="E5" s="28">
        <v>1782768861.631247</v>
      </c>
      <c r="F5" s="28">
        <v>5129532.0432491638</v>
      </c>
      <c r="G5" s="28">
        <v>2564766.0216245819</v>
      </c>
      <c r="H5" s="28">
        <v>883233604.39890158</v>
      </c>
      <c r="I5" s="28">
        <v>1352242107.7093024</v>
      </c>
      <c r="J5" s="28">
        <v>1317463880.4560719</v>
      </c>
      <c r="K5" s="28">
        <v>2139732996.5209568</v>
      </c>
      <c r="L5" s="28">
        <v>14070306.394632457</v>
      </c>
      <c r="M5" s="28">
        <v>1205737543.0220628</v>
      </c>
      <c r="N5" s="28">
        <v>1063362251.629639</v>
      </c>
      <c r="O5" s="28">
        <v>10792535.418996241</v>
      </c>
      <c r="P5" s="28">
        <v>3900521813.3468804</v>
      </c>
      <c r="Q5" s="28">
        <v>28302582893.062557</v>
      </c>
      <c r="R5" s="28">
        <v>0</v>
      </c>
      <c r="S5" s="28">
        <v>0</v>
      </c>
      <c r="T5" s="28">
        <v>362144962.25339097</v>
      </c>
      <c r="U5" s="28">
        <v>503104502.80187809</v>
      </c>
      <c r="V5" s="28">
        <v>164145025.38397324</v>
      </c>
      <c r="W5" s="28">
        <v>187126354.84413809</v>
      </c>
      <c r="X5" s="28">
        <v>0</v>
      </c>
      <c r="Y5" s="28">
        <v>1001643722.0852648</v>
      </c>
      <c r="Z5" s="28">
        <v>50115528.062544331</v>
      </c>
      <c r="AA5" s="28">
        <v>10259064.086498328</v>
      </c>
      <c r="AB5" s="28">
        <v>135419645.94177794</v>
      </c>
      <c r="AC5" s="28">
        <v>777739648.39743865</v>
      </c>
      <c r="AD5" s="28">
        <v>147935704.1273059</v>
      </c>
      <c r="AE5" s="28">
        <v>15388596.129747493</v>
      </c>
      <c r="AF5" s="28">
        <v>1186235062.19363</v>
      </c>
      <c r="AG5" s="28">
        <v>2051812.8172996657</v>
      </c>
      <c r="AH5" s="28">
        <v>392101429.3859666</v>
      </c>
      <c r="AI5" s="28">
        <v>7899479.3466037121</v>
      </c>
      <c r="AJ5" s="28">
        <v>93634477.917470247</v>
      </c>
      <c r="AK5" s="28">
        <v>227176718.20913821</v>
      </c>
    </row>
    <row r="6" spans="1:37" s="29" customFormat="1" ht="23.25" customHeight="1">
      <c r="A6" s="30" t="s">
        <v>21</v>
      </c>
      <c r="B6" s="28">
        <f t="shared" si="1"/>
        <v>63477696881.457535</v>
      </c>
      <c r="C6" s="28">
        <v>33512856045.288433</v>
      </c>
      <c r="D6" s="28">
        <v>32840355.31113727</v>
      </c>
      <c r="E6" s="28">
        <v>2082261492.2718663</v>
      </c>
      <c r="F6" s="28">
        <v>20877083.019222979</v>
      </c>
      <c r="G6" s="28">
        <v>21111656.985731103</v>
      </c>
      <c r="H6" s="28">
        <v>209075772.76850167</v>
      </c>
      <c r="I6" s="28">
        <v>1655083528.3309896</v>
      </c>
      <c r="J6" s="28">
        <v>714043154.05072737</v>
      </c>
      <c r="K6" s="28">
        <v>2407549905.256124</v>
      </c>
      <c r="L6" s="28">
        <v>24043831.567082644</v>
      </c>
      <c r="M6" s="28">
        <v>1054123797.066762</v>
      </c>
      <c r="N6" s="28">
        <v>669016681.17949343</v>
      </c>
      <c r="O6" s="28">
        <v>11728698.325406168</v>
      </c>
      <c r="P6" s="28">
        <v>3797987092.9058943</v>
      </c>
      <c r="Q6" s="28">
        <v>10455243133.064611</v>
      </c>
      <c r="R6" s="28">
        <v>1759304.7488109253</v>
      </c>
      <c r="S6" s="28">
        <v>0</v>
      </c>
      <c r="T6" s="28">
        <v>265068582.15417942</v>
      </c>
      <c r="U6" s="28">
        <v>1661604691.7602921</v>
      </c>
      <c r="V6" s="28">
        <v>132534291.07708968</v>
      </c>
      <c r="W6" s="28">
        <v>341070547.3028115</v>
      </c>
      <c r="X6" s="28">
        <v>59229926.54330115</v>
      </c>
      <c r="Y6" s="28">
        <v>991089078.63858545</v>
      </c>
      <c r="Z6" s="28">
        <v>96527187.218092754</v>
      </c>
      <c r="AA6" s="28">
        <v>13488003.074217092</v>
      </c>
      <c r="AB6" s="28">
        <v>597694466.66269839</v>
      </c>
      <c r="AC6" s="28">
        <v>154185464.60560077</v>
      </c>
      <c r="AD6" s="28">
        <v>747821805.22789741</v>
      </c>
      <c r="AE6" s="28">
        <v>1759304.7488109253</v>
      </c>
      <c r="AF6" s="28">
        <v>930877464.34167421</v>
      </c>
      <c r="AG6" s="28">
        <v>0</v>
      </c>
      <c r="AH6" s="28">
        <v>77878556.880696937</v>
      </c>
      <c r="AI6" s="28">
        <v>33074929.27764539</v>
      </c>
      <c r="AJ6" s="28">
        <v>29790893.746531665</v>
      </c>
      <c r="AK6" s="28">
        <v>674400156.05659425</v>
      </c>
    </row>
    <row r="7" spans="1:37" s="29" customFormat="1" ht="23.25" customHeight="1">
      <c r="A7" s="30" t="s">
        <v>22</v>
      </c>
      <c r="B7" s="28">
        <f t="shared" si="1"/>
        <v>42550326576.793488</v>
      </c>
      <c r="C7" s="28">
        <v>15110950952.245279</v>
      </c>
      <c r="D7" s="28">
        <v>0</v>
      </c>
      <c r="E7" s="28">
        <v>601167646.63907337</v>
      </c>
      <c r="F7" s="28">
        <v>8089208.3113089856</v>
      </c>
      <c r="G7" s="28">
        <v>10376501.69588601</v>
      </c>
      <c r="H7" s="28">
        <v>253387476.89631325</v>
      </c>
      <c r="I7" s="28">
        <v>367863721.41221708</v>
      </c>
      <c r="J7" s="28">
        <v>389341964.16983062</v>
      </c>
      <c r="K7" s="28">
        <v>2685672946.9981093</v>
      </c>
      <c r="L7" s="28">
        <v>1115752.8705253773</v>
      </c>
      <c r="M7" s="28">
        <v>251267546.44231504</v>
      </c>
      <c r="N7" s="28">
        <v>231909234.13869968</v>
      </c>
      <c r="O7" s="28">
        <v>6136640.7878895756</v>
      </c>
      <c r="P7" s="28">
        <v>2771530130.3850379</v>
      </c>
      <c r="Q7" s="28">
        <v>5445320309.3120518</v>
      </c>
      <c r="R7" s="28">
        <v>0</v>
      </c>
      <c r="S7" s="28">
        <v>0</v>
      </c>
      <c r="T7" s="28">
        <v>1211372891.5294018</v>
      </c>
      <c r="U7" s="28">
        <v>11522937770.350834</v>
      </c>
      <c r="V7" s="28">
        <v>71408183.71362415</v>
      </c>
      <c r="W7" s="28">
        <v>189231686.841104</v>
      </c>
      <c r="X7" s="28">
        <v>24546563.151558302</v>
      </c>
      <c r="Y7" s="28">
        <v>303261630.20879763</v>
      </c>
      <c r="Z7" s="28">
        <v>45187991.256277792</v>
      </c>
      <c r="AA7" s="28">
        <v>0</v>
      </c>
      <c r="AB7" s="28">
        <v>13389034.44630453</v>
      </c>
      <c r="AC7" s="28">
        <v>71910272.505360574</v>
      </c>
      <c r="AD7" s="28">
        <v>185772852.94247535</v>
      </c>
      <c r="AE7" s="28">
        <v>0</v>
      </c>
      <c r="AF7" s="28">
        <v>545547366.043383</v>
      </c>
      <c r="AG7" s="28">
        <v>0</v>
      </c>
      <c r="AH7" s="28">
        <v>136847089.56993756</v>
      </c>
      <c r="AI7" s="28">
        <v>9762837.6170970518</v>
      </c>
      <c r="AJ7" s="28">
        <v>5244038.4914692733</v>
      </c>
      <c r="AK7" s="28">
        <v>79776335.821328849</v>
      </c>
    </row>
    <row r="8" spans="1:37" s="29" customFormat="1" ht="23.25" customHeight="1">
      <c r="A8" s="30" t="s">
        <v>23</v>
      </c>
      <c r="B8" s="28">
        <f t="shared" si="1"/>
        <v>112547407022.46468</v>
      </c>
      <c r="C8" s="28">
        <v>16791314712.874575</v>
      </c>
      <c r="D8" s="28">
        <v>0</v>
      </c>
      <c r="E8" s="28">
        <v>3630046747.0931373</v>
      </c>
      <c r="F8" s="28">
        <v>189832176.05472827</v>
      </c>
      <c r="G8" s="28">
        <v>184257547.70242226</v>
      </c>
      <c r="H8" s="28">
        <v>1249034063.8765731</v>
      </c>
      <c r="I8" s="28">
        <v>2080394088.5341349</v>
      </c>
      <c r="J8" s="28">
        <v>1607916287.5475593</v>
      </c>
      <c r="K8" s="28">
        <v>10866170108.596483</v>
      </c>
      <c r="L8" s="28">
        <v>49079510.433463387</v>
      </c>
      <c r="M8" s="28">
        <v>1573205149.4642859</v>
      </c>
      <c r="N8" s="28">
        <v>765060682.65891302</v>
      </c>
      <c r="O8" s="28">
        <v>112598112.33233479</v>
      </c>
      <c r="P8" s="28">
        <v>8140498457.4930172</v>
      </c>
      <c r="Q8" s="28">
        <v>34417146626.351013</v>
      </c>
      <c r="R8" s="28">
        <v>0</v>
      </c>
      <c r="S8" s="28">
        <v>0</v>
      </c>
      <c r="T8" s="28">
        <v>530996751.10607135</v>
      </c>
      <c r="U8" s="28">
        <v>13651809216.134014</v>
      </c>
      <c r="V8" s="28">
        <v>82915896.466090024</v>
      </c>
      <c r="W8" s="28">
        <v>2562702550.4351382</v>
      </c>
      <c r="X8" s="28">
        <v>181912451.64075509</v>
      </c>
      <c r="Y8" s="28">
        <v>2552516225.6241779</v>
      </c>
      <c r="Z8" s="28">
        <v>415308483.57562512</v>
      </c>
      <c r="AA8" s="28">
        <v>0</v>
      </c>
      <c r="AB8" s="28">
        <v>1340054892.381253</v>
      </c>
      <c r="AC8" s="28">
        <v>415199257.71817642</v>
      </c>
      <c r="AD8" s="28">
        <v>3183307097.1261282</v>
      </c>
      <c r="AE8" s="28">
        <v>0</v>
      </c>
      <c r="AF8" s="28">
        <v>2005609905.3685572</v>
      </c>
      <c r="AG8" s="28">
        <v>0</v>
      </c>
      <c r="AH8" s="28">
        <v>494296517.33714378</v>
      </c>
      <c r="AI8" s="28">
        <v>1131175568.0185382</v>
      </c>
      <c r="AJ8" s="28">
        <v>909189203.67242277</v>
      </c>
      <c r="AK8" s="28">
        <v>1433858734.8479404</v>
      </c>
    </row>
    <row r="9" spans="1:37" s="29" customFormat="1" ht="23.25" customHeight="1">
      <c r="A9" s="30" t="s">
        <v>24</v>
      </c>
      <c r="B9" s="28">
        <f t="shared" si="1"/>
        <v>61260351696.233536</v>
      </c>
      <c r="C9" s="28">
        <v>18523732963.148579</v>
      </c>
      <c r="D9" s="28">
        <v>0</v>
      </c>
      <c r="E9" s="28">
        <v>1089893656.937907</v>
      </c>
      <c r="F9" s="28">
        <v>9208242.807924144</v>
      </c>
      <c r="G9" s="28">
        <v>0</v>
      </c>
      <c r="H9" s="28">
        <v>20127306.683987197</v>
      </c>
      <c r="I9" s="28">
        <v>1265001225.0885949</v>
      </c>
      <c r="J9" s="28">
        <v>41260978.702173755</v>
      </c>
      <c r="K9" s="28">
        <v>3567565109.7367306</v>
      </c>
      <c r="L9" s="28">
        <v>23850858.420524828</v>
      </c>
      <c r="M9" s="28">
        <v>993282584.85476816</v>
      </c>
      <c r="N9" s="28">
        <v>385337286.46493489</v>
      </c>
      <c r="O9" s="28">
        <v>0</v>
      </c>
      <c r="P9" s="28">
        <v>15367396404.012398</v>
      </c>
      <c r="Q9" s="28">
        <v>9063326199.7994366</v>
      </c>
      <c r="R9" s="28">
        <v>0</v>
      </c>
      <c r="S9" s="28">
        <v>0</v>
      </c>
      <c r="T9" s="28">
        <v>66420112.057157747</v>
      </c>
      <c r="U9" s="28">
        <v>5526958415.4228849</v>
      </c>
      <c r="V9" s="28">
        <v>107177908.09223184</v>
      </c>
      <c r="W9" s="28">
        <v>1268020321.0911932</v>
      </c>
      <c r="X9" s="28">
        <v>419151161.69403332</v>
      </c>
      <c r="Y9" s="28">
        <v>819483291.63853884</v>
      </c>
      <c r="Z9" s="28">
        <v>84534688.072746232</v>
      </c>
      <c r="AA9" s="28">
        <v>0</v>
      </c>
      <c r="AB9" s="28">
        <v>457896227.06070876</v>
      </c>
      <c r="AC9" s="28">
        <v>137469504.65163255</v>
      </c>
      <c r="AD9" s="28">
        <v>401539768.34554458</v>
      </c>
      <c r="AE9" s="28">
        <v>63803562.188239418</v>
      </c>
      <c r="AF9" s="28">
        <v>1242770614.8561316</v>
      </c>
      <c r="AG9" s="28">
        <v>0</v>
      </c>
      <c r="AH9" s="28">
        <v>53840545.379665762</v>
      </c>
      <c r="AI9" s="28">
        <v>0</v>
      </c>
      <c r="AJ9" s="28">
        <v>160666225.60492778</v>
      </c>
      <c r="AK9" s="28">
        <v>100636533.41993599</v>
      </c>
    </row>
    <row r="10" spans="1:37" s="29" customFormat="1" ht="23.25" customHeight="1">
      <c r="A10" s="30" t="s">
        <v>25</v>
      </c>
      <c r="B10" s="28">
        <f t="shared" si="1"/>
        <v>25178960115.058311</v>
      </c>
      <c r="C10" s="28">
        <v>13006163910.040768</v>
      </c>
      <c r="D10" s="28">
        <v>0</v>
      </c>
      <c r="E10" s="28">
        <v>384100113.42908764</v>
      </c>
      <c r="F10" s="28">
        <v>0</v>
      </c>
      <c r="G10" s="28">
        <v>0</v>
      </c>
      <c r="H10" s="28">
        <v>182821577.21239939</v>
      </c>
      <c r="I10" s="28">
        <v>376234055.6918838</v>
      </c>
      <c r="J10" s="28">
        <v>76706915.973256439</v>
      </c>
      <c r="K10" s="28">
        <v>3305286613.8878393</v>
      </c>
      <c r="L10" s="28">
        <v>12338914.097574761</v>
      </c>
      <c r="M10" s="28">
        <v>319845218.26596719</v>
      </c>
      <c r="N10" s="28">
        <v>213463213.88804334</v>
      </c>
      <c r="O10" s="28">
        <v>4112971.365858254</v>
      </c>
      <c r="P10" s="28">
        <v>733805503.8111856</v>
      </c>
      <c r="Q10" s="28">
        <v>3889225723.5555649</v>
      </c>
      <c r="R10" s="28">
        <v>0</v>
      </c>
      <c r="S10" s="28">
        <v>0</v>
      </c>
      <c r="T10" s="28">
        <v>75370200.279352501</v>
      </c>
      <c r="U10" s="28">
        <v>566047684.22624218</v>
      </c>
      <c r="V10" s="28">
        <v>18508371.146362141</v>
      </c>
      <c r="W10" s="28">
        <v>93055977.152543008</v>
      </c>
      <c r="X10" s="28">
        <v>56553356.280550987</v>
      </c>
      <c r="Y10" s="28">
        <v>550932514.45671308</v>
      </c>
      <c r="Z10" s="28">
        <v>38867579.407360494</v>
      </c>
      <c r="AA10" s="28">
        <v>0</v>
      </c>
      <c r="AB10" s="28">
        <v>82259427.317165077</v>
      </c>
      <c r="AC10" s="28">
        <v>16143412.610993646</v>
      </c>
      <c r="AD10" s="28">
        <v>62928461.897631302</v>
      </c>
      <c r="AE10" s="28">
        <v>0</v>
      </c>
      <c r="AF10" s="28">
        <v>264772531.6771251</v>
      </c>
      <c r="AG10" s="28">
        <v>3084728.5243936903</v>
      </c>
      <c r="AH10" s="28">
        <v>122052425.28184368</v>
      </c>
      <c r="AI10" s="28">
        <v>14395399.780503888</v>
      </c>
      <c r="AJ10" s="28">
        <v>8637239.8683023341</v>
      </c>
      <c r="AK10" s="28">
        <v>701246073.93179786</v>
      </c>
    </row>
    <row r="11" spans="1:37" s="29" customFormat="1" ht="23.25" customHeight="1">
      <c r="A11" s="30" t="s">
        <v>26</v>
      </c>
      <c r="B11" s="28">
        <f t="shared" si="1"/>
        <v>34992989374.20578</v>
      </c>
      <c r="C11" s="28">
        <v>12408940166.145802</v>
      </c>
      <c r="D11" s="28">
        <v>0</v>
      </c>
      <c r="E11" s="28">
        <v>581540354.15561628</v>
      </c>
      <c r="F11" s="28">
        <v>0</v>
      </c>
      <c r="G11" s="28">
        <v>6072894.2580995858</v>
      </c>
      <c r="H11" s="28">
        <v>491661519.13574243</v>
      </c>
      <c r="I11" s="28">
        <v>2369643339.5104589</v>
      </c>
      <c r="J11" s="28">
        <v>4858315.4064796688</v>
      </c>
      <c r="K11" s="28">
        <v>2259723953.4388561</v>
      </c>
      <c r="L11" s="28">
        <v>180972248.89136767</v>
      </c>
      <c r="M11" s="28">
        <v>619726713.25054669</v>
      </c>
      <c r="N11" s="28">
        <v>1054254443.2060881</v>
      </c>
      <c r="O11" s="28">
        <v>32429255.338251788</v>
      </c>
      <c r="P11" s="28">
        <v>604860268.10671866</v>
      </c>
      <c r="Q11" s="28">
        <v>12232752361.975161</v>
      </c>
      <c r="R11" s="28">
        <v>0</v>
      </c>
      <c r="S11" s="28">
        <v>0</v>
      </c>
      <c r="T11" s="28">
        <v>13117451.597495105</v>
      </c>
      <c r="U11" s="28">
        <v>161538987.26544899</v>
      </c>
      <c r="V11" s="28">
        <v>57085206.026136108</v>
      </c>
      <c r="W11" s="28">
        <v>275587941.43255919</v>
      </c>
      <c r="X11" s="28">
        <v>32550713.223413784</v>
      </c>
      <c r="Y11" s="28">
        <v>698018466.02596653</v>
      </c>
      <c r="Z11" s="28">
        <v>168219170.94935852</v>
      </c>
      <c r="AA11" s="28">
        <v>0</v>
      </c>
      <c r="AB11" s="28">
        <v>0</v>
      </c>
      <c r="AC11" s="28">
        <v>212308383.26316151</v>
      </c>
      <c r="AD11" s="28">
        <v>220446061.56901497</v>
      </c>
      <c r="AE11" s="28">
        <v>4858315.4064796688</v>
      </c>
      <c r="AF11" s="28">
        <v>72874731.097195029</v>
      </c>
      <c r="AG11" s="28">
        <v>34008207.845357679</v>
      </c>
      <c r="AH11" s="28">
        <v>114777701.47808217</v>
      </c>
      <c r="AI11" s="28">
        <v>39959644.218295276</v>
      </c>
      <c r="AJ11" s="28">
        <v>40202559.98861926</v>
      </c>
      <c r="AK11" s="28">
        <v>0</v>
      </c>
    </row>
    <row r="12" spans="1:37" s="29" customFormat="1" ht="23.25" customHeight="1">
      <c r="A12" s="30" t="s">
        <v>27</v>
      </c>
      <c r="B12" s="28">
        <f t="shared" si="1"/>
        <v>214104272267.52548</v>
      </c>
      <c r="C12" s="28">
        <v>58124665909.17215</v>
      </c>
      <c r="D12" s="28">
        <v>1330286233.0008774</v>
      </c>
      <c r="E12" s="28">
        <v>6631170942.1441879</v>
      </c>
      <c r="F12" s="28">
        <v>1219552859.3905056</v>
      </c>
      <c r="G12" s="28">
        <v>5101073889.0242443</v>
      </c>
      <c r="H12" s="28">
        <v>270845412.60280323</v>
      </c>
      <c r="I12" s="28">
        <v>1043570312.4909155</v>
      </c>
      <c r="J12" s="28">
        <v>152514455.41985556</v>
      </c>
      <c r="K12" s="28">
        <v>0</v>
      </c>
      <c r="L12" s="28">
        <v>263945681.15096775</v>
      </c>
      <c r="M12" s="28">
        <v>3207902386.5701184</v>
      </c>
      <c r="N12" s="28">
        <v>1892529928.7302227</v>
      </c>
      <c r="O12" s="28">
        <v>3133018351.742938</v>
      </c>
      <c r="P12" s="28">
        <v>2104102933.7875676</v>
      </c>
      <c r="Q12" s="28">
        <v>91602320504.244873</v>
      </c>
      <c r="R12" s="28">
        <v>0</v>
      </c>
      <c r="S12" s="28">
        <v>0</v>
      </c>
      <c r="T12" s="28">
        <v>2200485316.205296</v>
      </c>
      <c r="U12" s="28">
        <v>45022717.467116028</v>
      </c>
      <c r="V12" s="28">
        <v>175588598.12175253</v>
      </c>
      <c r="W12" s="28">
        <v>4743818625.9226809</v>
      </c>
      <c r="X12" s="28">
        <v>61906236.517284542</v>
      </c>
      <c r="Y12" s="28">
        <v>5730941706.389204</v>
      </c>
      <c r="Z12" s="28">
        <v>2874925623.8626943</v>
      </c>
      <c r="AA12" s="28">
        <v>1575795111.3490608</v>
      </c>
      <c r="AB12" s="28">
        <v>1334923572.8999903</v>
      </c>
      <c r="AC12" s="28">
        <v>2573048303.2456808</v>
      </c>
      <c r="AD12" s="28">
        <v>7571357839.6512365</v>
      </c>
      <c r="AE12" s="28">
        <v>56278396.833895043</v>
      </c>
      <c r="AF12" s="28">
        <v>3006391958.8666749</v>
      </c>
      <c r="AG12" s="28">
        <v>36018173.973692819</v>
      </c>
      <c r="AH12" s="28">
        <v>1870131126.7903323</v>
      </c>
      <c r="AI12" s="28">
        <v>980369672.84645188</v>
      </c>
      <c r="AJ12" s="28">
        <v>3036782293.1569757</v>
      </c>
      <c r="AK12" s="28">
        <v>152987193.95326027</v>
      </c>
    </row>
    <row r="13" spans="1:37" s="29" customFormat="1" ht="23.25" customHeight="1">
      <c r="A13" s="30" t="s">
        <v>55</v>
      </c>
      <c r="B13" s="28">
        <f t="shared" si="1"/>
        <v>26116137209.887959</v>
      </c>
      <c r="C13" s="28">
        <v>9009209786.4578495</v>
      </c>
      <c r="D13" s="28">
        <v>4750325878.2137613</v>
      </c>
      <c r="E13" s="28">
        <v>817062912.6345911</v>
      </c>
      <c r="F13" s="28">
        <v>0</v>
      </c>
      <c r="G13" s="28">
        <v>659767483.08524454</v>
      </c>
      <c r="H13" s="28">
        <v>203852317.85374656</v>
      </c>
      <c r="I13" s="28">
        <v>578931715.42966771</v>
      </c>
      <c r="J13" s="28">
        <v>249875586.21782738</v>
      </c>
      <c r="K13" s="28">
        <v>310396849.16221648</v>
      </c>
      <c r="L13" s="28">
        <v>15834419.59404587</v>
      </c>
      <c r="M13" s="28">
        <v>726103144.9045676</v>
      </c>
      <c r="N13" s="28">
        <v>255029161.98170283</v>
      </c>
      <c r="O13" s="28">
        <v>59326292.079025194</v>
      </c>
      <c r="P13" s="28">
        <v>241713561.51508883</v>
      </c>
      <c r="Q13" s="28">
        <v>5819212538.4902334</v>
      </c>
      <c r="R13" s="28">
        <v>0</v>
      </c>
      <c r="S13" s="28">
        <v>0</v>
      </c>
      <c r="T13" s="28">
        <v>133325812.98186623</v>
      </c>
      <c r="U13" s="28">
        <v>68615818.240865439</v>
      </c>
      <c r="V13" s="28">
        <v>237516.29391068805</v>
      </c>
      <c r="W13" s="28">
        <v>474610336.63220161</v>
      </c>
      <c r="X13" s="28">
        <v>0</v>
      </c>
      <c r="Y13" s="28">
        <v>162988959.02137884</v>
      </c>
      <c r="Z13" s="28">
        <v>66398999.497699007</v>
      </c>
      <c r="AA13" s="28">
        <v>2111255.9458727827</v>
      </c>
      <c r="AB13" s="28">
        <v>419612119.24221563</v>
      </c>
      <c r="AC13" s="28">
        <v>72204953.348849162</v>
      </c>
      <c r="AD13" s="28">
        <v>250606080.77509931</v>
      </c>
      <c r="AE13" s="28">
        <v>1055627.9729363914</v>
      </c>
      <c r="AF13" s="28">
        <v>387309903.27036208</v>
      </c>
      <c r="AG13" s="28">
        <v>0</v>
      </c>
      <c r="AH13" s="28">
        <v>92156322.037346974</v>
      </c>
      <c r="AI13" s="28">
        <v>5352033.8227875037</v>
      </c>
      <c r="AJ13" s="28">
        <v>235705891.93710211</v>
      </c>
      <c r="AK13" s="28">
        <v>47203931.247899607</v>
      </c>
    </row>
    <row r="14" spans="1:37" s="29" customFormat="1" ht="23.25" customHeight="1">
      <c r="A14" s="30" t="s">
        <v>28</v>
      </c>
      <c r="B14" s="28">
        <f t="shared" si="1"/>
        <v>26317432508.423454</v>
      </c>
      <c r="C14" s="28">
        <v>3493028468.8134503</v>
      </c>
      <c r="D14" s="28">
        <v>18.085822720325648</v>
      </c>
      <c r="E14" s="28">
        <v>3048525000.2995954</v>
      </c>
      <c r="F14" s="28">
        <v>29309671.526174787</v>
      </c>
      <c r="G14" s="28">
        <v>0</v>
      </c>
      <c r="H14" s="28">
        <v>100748671.27146104</v>
      </c>
      <c r="I14" s="28">
        <v>1685385903.149404</v>
      </c>
      <c r="J14" s="28">
        <v>150431490.1561203</v>
      </c>
      <c r="K14" s="28">
        <v>1607233871.5591033</v>
      </c>
      <c r="L14" s="28">
        <v>280223864.97257489</v>
      </c>
      <c r="M14" s="28">
        <v>989932825.95664752</v>
      </c>
      <c r="N14" s="28">
        <v>1128555337.7483201</v>
      </c>
      <c r="O14" s="28">
        <v>135111734.44007978</v>
      </c>
      <c r="P14" s="28">
        <v>14894206.946150528</v>
      </c>
      <c r="Q14" s="28">
        <v>8401609363.9385681</v>
      </c>
      <c r="R14" s="28">
        <v>0</v>
      </c>
      <c r="S14" s="28">
        <v>0</v>
      </c>
      <c r="T14" s="28">
        <v>381185310.62898093</v>
      </c>
      <c r="U14" s="28">
        <v>1138342959.45579</v>
      </c>
      <c r="V14" s="28">
        <v>334055784.36366177</v>
      </c>
      <c r="W14" s="28">
        <v>565022379.22146749</v>
      </c>
      <c r="X14" s="28">
        <v>107451064.39722879</v>
      </c>
      <c r="Y14" s="28">
        <v>338311272.06256181</v>
      </c>
      <c r="Z14" s="28">
        <v>230647433.28038818</v>
      </c>
      <c r="AA14" s="28">
        <v>28724541.967576019</v>
      </c>
      <c r="AB14" s="28">
        <v>98408153.037065983</v>
      </c>
      <c r="AC14" s="28">
        <v>119047268.37673174</v>
      </c>
      <c r="AD14" s="28">
        <v>201603729.73539469</v>
      </c>
      <c r="AE14" s="28">
        <v>0</v>
      </c>
      <c r="AF14" s="28">
        <v>1128927692.9219732</v>
      </c>
      <c r="AG14" s="28">
        <v>287245419.67576015</v>
      </c>
      <c r="AH14" s="28">
        <v>36544000.614305049</v>
      </c>
      <c r="AI14" s="28">
        <v>0</v>
      </c>
      <c r="AJ14" s="28">
        <v>251605710.19747144</v>
      </c>
      <c r="AK14" s="28">
        <v>5319359.6236251881</v>
      </c>
    </row>
    <row r="15" spans="1:37" s="29" customFormat="1" ht="23.25" customHeight="1">
      <c r="A15" s="30" t="s">
        <v>29</v>
      </c>
      <c r="B15" s="28">
        <f t="shared" si="1"/>
        <v>140168584675.1235</v>
      </c>
      <c r="C15" s="28">
        <v>24245251301.454479</v>
      </c>
      <c r="D15" s="28">
        <v>57572848.119109474</v>
      </c>
      <c r="E15" s="28">
        <v>2783059963.5081277</v>
      </c>
      <c r="F15" s="28">
        <v>894336622.68224657</v>
      </c>
      <c r="G15" s="28">
        <v>20726225.322879411</v>
      </c>
      <c r="H15" s="28">
        <v>1075806239.95368</v>
      </c>
      <c r="I15" s="28">
        <v>3151956397.6692562</v>
      </c>
      <c r="J15" s="28">
        <v>1518080859.2046788</v>
      </c>
      <c r="K15" s="28">
        <v>6534518261.5189257</v>
      </c>
      <c r="L15" s="28">
        <v>359484863.65571958</v>
      </c>
      <c r="M15" s="28">
        <v>1977207051.1001403</v>
      </c>
      <c r="N15" s="28">
        <v>1750460843.7700157</v>
      </c>
      <c r="O15" s="28">
        <v>538806956.11946177</v>
      </c>
      <c r="P15" s="28">
        <v>10969930478.312206</v>
      </c>
      <c r="Q15" s="28">
        <v>48297373370.434509</v>
      </c>
      <c r="R15" s="28">
        <v>1592464978.9745679</v>
      </c>
      <c r="S15" s="28">
        <v>104782583.57677925</v>
      </c>
      <c r="T15" s="28">
        <v>5043105145.5630178</v>
      </c>
      <c r="U15" s="28">
        <v>7470652771.935647</v>
      </c>
      <c r="V15" s="28">
        <v>1351810473.8366904</v>
      </c>
      <c r="W15" s="28">
        <v>3667678289.4278688</v>
      </c>
      <c r="X15" s="28">
        <v>887197589.51547706</v>
      </c>
      <c r="Y15" s="28">
        <v>2503661234.5000148</v>
      </c>
      <c r="Z15" s="28">
        <v>381598594.61826938</v>
      </c>
      <c r="AA15" s="28">
        <v>195747683.60497221</v>
      </c>
      <c r="AB15" s="28">
        <v>4083066388.6072445</v>
      </c>
      <c r="AC15" s="28">
        <v>1042183696.6521199</v>
      </c>
      <c r="AD15" s="28">
        <v>641016090.95816517</v>
      </c>
      <c r="AE15" s="28">
        <v>11514569.623821896</v>
      </c>
      <c r="AF15" s="28">
        <v>4657044655.215519</v>
      </c>
      <c r="AG15" s="28">
        <v>993575747.0050292</v>
      </c>
      <c r="AH15" s="28">
        <v>522761460.92151421</v>
      </c>
      <c r="AI15" s="28">
        <v>204487241.94945306</v>
      </c>
      <c r="AJ15" s="28">
        <v>546395181.85891271</v>
      </c>
      <c r="AK15" s="28">
        <v>93268013.952957347</v>
      </c>
    </row>
    <row r="16" spans="1:37" s="29" customFormat="1" ht="23.25" customHeight="1">
      <c r="A16" s="30" t="s">
        <v>30</v>
      </c>
      <c r="B16" s="28">
        <f t="shared" si="1"/>
        <v>27982210322.879002</v>
      </c>
      <c r="C16" s="28">
        <v>5359429583.330987</v>
      </c>
      <c r="D16" s="28">
        <v>0</v>
      </c>
      <c r="E16" s="28">
        <v>288072076.9145667</v>
      </c>
      <c r="F16" s="28">
        <v>0</v>
      </c>
      <c r="G16" s="28">
        <v>0</v>
      </c>
      <c r="H16" s="28">
        <v>67949787.365140781</v>
      </c>
      <c r="I16" s="28">
        <v>416403784.33166909</v>
      </c>
      <c r="J16" s="28">
        <v>113920555.83136752</v>
      </c>
      <c r="K16" s="28">
        <v>7263653136.3040619</v>
      </c>
      <c r="L16" s="28">
        <v>66238966.297001868</v>
      </c>
      <c r="M16" s="28">
        <v>317820236.19349986</v>
      </c>
      <c r="N16" s="28">
        <v>360580699.24363065</v>
      </c>
      <c r="O16" s="28">
        <v>5095579914.9183292</v>
      </c>
      <c r="P16" s="28">
        <v>0</v>
      </c>
      <c r="Q16" s="28">
        <v>1580315611.5999382</v>
      </c>
      <c r="R16" s="28">
        <v>0</v>
      </c>
      <c r="S16" s="28">
        <v>0</v>
      </c>
      <c r="T16" s="28">
        <v>272121186.36750698</v>
      </c>
      <c r="U16" s="28">
        <v>2260900359.8122816</v>
      </c>
      <c r="V16" s="28">
        <v>0</v>
      </c>
      <c r="W16" s="28">
        <v>1006325079.5859919</v>
      </c>
      <c r="X16" s="28">
        <v>0</v>
      </c>
      <c r="Y16" s="28">
        <v>2479986093.0674829</v>
      </c>
      <c r="Z16" s="28">
        <v>0</v>
      </c>
      <c r="AA16" s="28">
        <v>0</v>
      </c>
      <c r="AB16" s="28">
        <v>495836200.1600247</v>
      </c>
      <c r="AC16" s="28">
        <v>0</v>
      </c>
      <c r="AD16" s="28">
        <v>244999640.61083421</v>
      </c>
      <c r="AE16" s="28">
        <v>0</v>
      </c>
      <c r="AF16" s="28">
        <v>229250023.13061422</v>
      </c>
      <c r="AG16" s="28">
        <v>0</v>
      </c>
      <c r="AH16" s="28">
        <v>62827387.814066052</v>
      </c>
      <c r="AI16" s="28">
        <v>0</v>
      </c>
      <c r="AJ16" s="28">
        <v>0</v>
      </c>
      <c r="AK16" s="28">
        <v>0</v>
      </c>
    </row>
    <row r="17" spans="1:37" s="29" customFormat="1" ht="23.25" customHeight="1">
      <c r="A17" s="30" t="s">
        <v>31</v>
      </c>
      <c r="B17" s="28">
        <f t="shared" si="1"/>
        <v>78087842280.824158</v>
      </c>
      <c r="C17" s="28">
        <v>30239105935.087276</v>
      </c>
      <c r="D17" s="28">
        <v>2228556.5672772597</v>
      </c>
      <c r="E17" s="28">
        <v>2939688967.8954344</v>
      </c>
      <c r="F17" s="28">
        <v>24514122.240049858</v>
      </c>
      <c r="G17" s="28">
        <v>10028504.552747669</v>
      </c>
      <c r="H17" s="28">
        <v>674439216.73795378</v>
      </c>
      <c r="I17" s="28">
        <v>4899035901.8456049</v>
      </c>
      <c r="J17" s="28">
        <v>104731015.87919481</v>
      </c>
      <c r="K17" s="28">
        <v>389997399.27352047</v>
      </c>
      <c r="L17" s="28">
        <v>294615178.19405371</v>
      </c>
      <c r="M17" s="28">
        <v>2208833841.6568561</v>
      </c>
      <c r="N17" s="28">
        <v>1527564099.0401962</v>
      </c>
      <c r="O17" s="28">
        <v>290492348.54459077</v>
      </c>
      <c r="P17" s="28">
        <v>1128373903.9266586</v>
      </c>
      <c r="Q17" s="28">
        <v>11770188366.77187</v>
      </c>
      <c r="R17" s="28">
        <v>295395172.9926008</v>
      </c>
      <c r="S17" s="28">
        <v>1671417.4254579446</v>
      </c>
      <c r="T17" s="28">
        <v>835485857.07224524</v>
      </c>
      <c r="U17" s="28">
        <v>75770923.287426829</v>
      </c>
      <c r="V17" s="28">
        <v>194998699.63676021</v>
      </c>
      <c r="W17" s="28">
        <v>918945300.51677799</v>
      </c>
      <c r="X17" s="28">
        <v>209372889.49569857</v>
      </c>
      <c r="Y17" s="28">
        <v>1449564619.1854925</v>
      </c>
      <c r="Z17" s="28">
        <v>520613099.68164074</v>
      </c>
      <c r="AA17" s="28">
        <v>139507641.11155647</v>
      </c>
      <c r="AB17" s="28">
        <v>396683068.97535217</v>
      </c>
      <c r="AC17" s="28">
        <v>297735157.38824189</v>
      </c>
      <c r="AD17" s="28">
        <v>768517732.22556317</v>
      </c>
      <c r="AE17" s="28">
        <v>96942210.676560789</v>
      </c>
      <c r="AF17" s="28">
        <v>13739095808.395651</v>
      </c>
      <c r="AG17" s="28">
        <v>9359937.5825644899</v>
      </c>
      <c r="AH17" s="28">
        <v>324288408.88735056</v>
      </c>
      <c r="AI17" s="28">
        <v>148310439.55230162</v>
      </c>
      <c r="AJ17" s="28">
        <v>409274413.58046889</v>
      </c>
      <c r="AK17" s="28">
        <v>752472124.94116664</v>
      </c>
    </row>
    <row r="18" spans="1:37" s="29" customFormat="1" ht="23.25" customHeight="1">
      <c r="A18" s="30" t="s">
        <v>32</v>
      </c>
      <c r="B18" s="28">
        <f t="shared" si="1"/>
        <v>58457034560.644836</v>
      </c>
      <c r="C18" s="28">
        <v>13629647638.696831</v>
      </c>
      <c r="D18" s="28">
        <v>0</v>
      </c>
      <c r="E18" s="28">
        <v>528966035.36218941</v>
      </c>
      <c r="F18" s="28">
        <v>8606472.7675872836</v>
      </c>
      <c r="G18" s="28">
        <v>20506780.791905504</v>
      </c>
      <c r="H18" s="28">
        <v>129001464.03861383</v>
      </c>
      <c r="I18" s="28">
        <v>332153534.87125415</v>
      </c>
      <c r="J18" s="28">
        <v>311783288.86337769</v>
      </c>
      <c r="K18" s="28">
        <v>5816684619.9738655</v>
      </c>
      <c r="L18" s="28">
        <v>23141848.997290254</v>
      </c>
      <c r="M18" s="28">
        <v>330233547.67483056</v>
      </c>
      <c r="N18" s="28">
        <v>283677311.37594312</v>
      </c>
      <c r="O18" s="28">
        <v>3825099.0078165708</v>
      </c>
      <c r="P18" s="28">
        <v>5926625148.1444292</v>
      </c>
      <c r="Q18" s="28">
        <v>2096558016.7343068</v>
      </c>
      <c r="R18" s="28">
        <v>11687802.523883965</v>
      </c>
      <c r="S18" s="28">
        <v>15194143281.049156</v>
      </c>
      <c r="T18" s="28">
        <v>159910389.07677609</v>
      </c>
      <c r="U18" s="28">
        <v>6059594344.8827515</v>
      </c>
      <c r="V18" s="28">
        <v>0</v>
      </c>
      <c r="W18" s="28">
        <v>158900987.94971338</v>
      </c>
      <c r="X18" s="28">
        <v>34107132.819697753</v>
      </c>
      <c r="Y18" s="28">
        <v>287243684.93698108</v>
      </c>
      <c r="Z18" s="28">
        <v>14928511.405506337</v>
      </c>
      <c r="AA18" s="28">
        <v>45141480.929746389</v>
      </c>
      <c r="AB18" s="28">
        <v>20687410.467274617</v>
      </c>
      <c r="AC18" s="28">
        <v>227062127.21400034</v>
      </c>
      <c r="AD18" s="28">
        <v>125920134.28231719</v>
      </c>
      <c r="AE18" s="28">
        <v>0</v>
      </c>
      <c r="AF18" s="28">
        <v>300979509.22130013</v>
      </c>
      <c r="AG18" s="28">
        <v>31663319.564703837</v>
      </c>
      <c r="AH18" s="28">
        <v>176751449.98619071</v>
      </c>
      <c r="AI18" s="28">
        <v>5387014436.008337</v>
      </c>
      <c r="AJ18" s="28">
        <v>63744212.437760986</v>
      </c>
      <c r="AK18" s="28">
        <v>716143538.58849072</v>
      </c>
    </row>
    <row r="19" spans="1:37" s="29" customFormat="1" ht="23.25" customHeight="1">
      <c r="A19" s="30" t="s">
        <v>33</v>
      </c>
      <c r="B19" s="28">
        <f t="shared" si="1"/>
        <v>23146337596.117702</v>
      </c>
      <c r="C19" s="28">
        <v>15607367120.042542</v>
      </c>
      <c r="D19" s="28">
        <v>0</v>
      </c>
      <c r="E19" s="28">
        <v>732376082.18024516</v>
      </c>
      <c r="F19" s="28">
        <v>19548646.616822567</v>
      </c>
      <c r="G19" s="28">
        <v>0</v>
      </c>
      <c r="H19" s="28">
        <v>299745914.79127944</v>
      </c>
      <c r="I19" s="28">
        <v>799283652.44615591</v>
      </c>
      <c r="J19" s="28">
        <v>397547328.3712756</v>
      </c>
      <c r="K19" s="28">
        <v>271121110.81664634</v>
      </c>
      <c r="L19" s="28">
        <v>1396331.9012016119</v>
      </c>
      <c r="M19" s="28">
        <v>334188768.3542524</v>
      </c>
      <c r="N19" s="28">
        <v>202584486.6660006</v>
      </c>
      <c r="O19" s="28">
        <v>11636099.176680099</v>
      </c>
      <c r="P19" s="28">
        <v>23737642.320427399</v>
      </c>
      <c r="Q19" s="28">
        <v>2544116723.989337</v>
      </c>
      <c r="R19" s="28">
        <v>0</v>
      </c>
      <c r="S19" s="28">
        <v>0</v>
      </c>
      <c r="T19" s="28">
        <v>309520238.09969062</v>
      </c>
      <c r="U19" s="28">
        <v>104724892.5901209</v>
      </c>
      <c r="V19" s="28">
        <v>13963319.012016119</v>
      </c>
      <c r="W19" s="28">
        <v>366769846.04895669</v>
      </c>
      <c r="X19" s="28">
        <v>1163609.9176680099</v>
      </c>
      <c r="Y19" s="28">
        <v>250292493.29038894</v>
      </c>
      <c r="Z19" s="28">
        <v>93670598.372274786</v>
      </c>
      <c r="AA19" s="28">
        <v>11636099.176680099</v>
      </c>
      <c r="AB19" s="28">
        <v>23272198.353360198</v>
      </c>
      <c r="AC19" s="28">
        <v>288342537.59813279</v>
      </c>
      <c r="AD19" s="28">
        <v>140796800.03782919</v>
      </c>
      <c r="AE19" s="28">
        <v>0</v>
      </c>
      <c r="AF19" s="28">
        <v>137305970.28482515</v>
      </c>
      <c r="AG19" s="28">
        <v>17454148.765020151</v>
      </c>
      <c r="AH19" s="28">
        <v>67722097.208278179</v>
      </c>
      <c r="AI19" s="28">
        <v>62253130.595238529</v>
      </c>
      <c r="AJ19" s="28">
        <v>12799709.094348108</v>
      </c>
      <c r="AK19" s="28">
        <v>0</v>
      </c>
    </row>
    <row r="20" spans="1:37" s="29" customFormat="1" ht="23.25" customHeight="1">
      <c r="A20" s="30" t="s">
        <v>34</v>
      </c>
      <c r="B20" s="28">
        <f t="shared" si="1"/>
        <v>85515214052.335693</v>
      </c>
      <c r="C20" s="28">
        <v>16844284064.41326</v>
      </c>
      <c r="D20" s="28">
        <v>197891805.01442778</v>
      </c>
      <c r="E20" s="28">
        <v>8931271663.4062176</v>
      </c>
      <c r="F20" s="28">
        <v>112316970.41359416</v>
      </c>
      <c r="G20" s="28">
        <v>0</v>
      </c>
      <c r="H20" s="28">
        <v>2678626033.6851563</v>
      </c>
      <c r="I20" s="28">
        <v>6537034873.0218668</v>
      </c>
      <c r="J20" s="28">
        <v>9760879.5716575868</v>
      </c>
      <c r="K20" s="28">
        <v>1455841874</v>
      </c>
      <c r="L20" s="28">
        <v>2674213.5812760512</v>
      </c>
      <c r="M20" s="28">
        <v>1372138988.5527411</v>
      </c>
      <c r="N20" s="28">
        <v>2359993485.4761157</v>
      </c>
      <c r="O20" s="28">
        <v>5425979356.4091072</v>
      </c>
      <c r="P20" s="28">
        <v>1199384791.2023089</v>
      </c>
      <c r="Q20" s="28">
        <v>9694238169.2121868</v>
      </c>
      <c r="R20" s="28">
        <v>0</v>
      </c>
      <c r="S20" s="28">
        <v>0</v>
      </c>
      <c r="T20" s="28">
        <v>803601181.17345345</v>
      </c>
      <c r="U20" s="28">
        <v>12023264261.417126</v>
      </c>
      <c r="V20" s="28">
        <v>2727697852.9015722</v>
      </c>
      <c r="W20" s="28">
        <v>1043745560.7720428</v>
      </c>
      <c r="X20" s="28">
        <v>0</v>
      </c>
      <c r="Y20" s="28">
        <v>3443584828.6091704</v>
      </c>
      <c r="Z20" s="28">
        <v>95068292.814363629</v>
      </c>
      <c r="AA20" s="28">
        <v>0</v>
      </c>
      <c r="AB20" s="28">
        <v>453279202.02629071</v>
      </c>
      <c r="AC20" s="28">
        <v>278118212.45270932</v>
      </c>
      <c r="AD20" s="28">
        <v>200967150.63289526</v>
      </c>
      <c r="AE20" s="28">
        <v>0</v>
      </c>
      <c r="AF20" s="28">
        <v>6724844892.8348799</v>
      </c>
      <c r="AG20" s="28">
        <v>56158485.206797078</v>
      </c>
      <c r="AH20" s="28">
        <v>673233269.08624589</v>
      </c>
      <c r="AI20" s="28">
        <v>28747795.99871755</v>
      </c>
      <c r="AJ20" s="28">
        <v>47868423.104841322</v>
      </c>
      <c r="AK20" s="28">
        <v>93597475.344661787</v>
      </c>
    </row>
    <row r="21" spans="1:37" s="29" customFormat="1" ht="23.25" customHeight="1">
      <c r="A21" s="30" t="s">
        <v>35</v>
      </c>
      <c r="B21" s="28">
        <f t="shared" si="1"/>
        <v>43122351837.792686</v>
      </c>
      <c r="C21" s="28">
        <v>19944627351.015396</v>
      </c>
      <c r="D21" s="28">
        <v>0</v>
      </c>
      <c r="E21" s="28">
        <v>1695471130.8593459</v>
      </c>
      <c r="F21" s="28">
        <v>252640.60957522673</v>
      </c>
      <c r="G21" s="28">
        <v>3789609.1436284008</v>
      </c>
      <c r="H21" s="28">
        <v>708025308.33457279</v>
      </c>
      <c r="I21" s="28">
        <v>1397165731.1033969</v>
      </c>
      <c r="J21" s="28">
        <v>218824663.98358268</v>
      </c>
      <c r="K21" s="28">
        <v>2362871829.1742239</v>
      </c>
      <c r="L21" s="28">
        <v>13895233.526637468</v>
      </c>
      <c r="M21" s="28">
        <v>706016815.48844981</v>
      </c>
      <c r="N21" s="28">
        <v>447231986.28835338</v>
      </c>
      <c r="O21" s="28">
        <v>20211248.766018137</v>
      </c>
      <c r="P21" s="28">
        <v>1569908747.9004586</v>
      </c>
      <c r="Q21" s="28">
        <v>5209954650.660326</v>
      </c>
      <c r="R21" s="28">
        <v>27790467.053274937</v>
      </c>
      <c r="S21" s="28">
        <v>0</v>
      </c>
      <c r="T21" s="28">
        <v>202112487.66018137</v>
      </c>
      <c r="U21" s="28">
        <v>2195446897.2087202</v>
      </c>
      <c r="V21" s="28">
        <v>107372259.06947136</v>
      </c>
      <c r="W21" s="28">
        <v>462648116.28463376</v>
      </c>
      <c r="X21" s="28">
        <v>83371401.159824818</v>
      </c>
      <c r="Y21" s="28">
        <v>267925366.45452788</v>
      </c>
      <c r="Z21" s="28">
        <v>40801458.446399122</v>
      </c>
      <c r="AA21" s="28">
        <v>16674280.231964964</v>
      </c>
      <c r="AB21" s="28">
        <v>189480457.18142003</v>
      </c>
      <c r="AC21" s="28">
        <v>347886119.38508725</v>
      </c>
      <c r="AD21" s="28">
        <v>282010080.4383468</v>
      </c>
      <c r="AE21" s="28">
        <v>2526406.0957522672</v>
      </c>
      <c r="AF21" s="28">
        <v>4405610109.9251976</v>
      </c>
      <c r="AG21" s="28">
        <v>31580076.196903341</v>
      </c>
      <c r="AH21" s="28">
        <v>112488231.4133697</v>
      </c>
      <c r="AI21" s="28">
        <v>39790896.008098215</v>
      </c>
      <c r="AJ21" s="28">
        <v>8589780.7255577091</v>
      </c>
      <c r="AK21" s="28">
        <v>0</v>
      </c>
    </row>
    <row r="22" spans="1:37" s="29" customFormat="1" ht="23.25" customHeight="1">
      <c r="A22" s="30" t="s">
        <v>36</v>
      </c>
      <c r="B22" s="28">
        <f t="shared" si="1"/>
        <v>28117250258.276459</v>
      </c>
      <c r="C22" s="28">
        <v>22326767975.6703</v>
      </c>
      <c r="D22" s="28">
        <v>0</v>
      </c>
      <c r="E22" s="28">
        <v>436504512.64913768</v>
      </c>
      <c r="F22" s="28">
        <v>20643391.470756099</v>
      </c>
      <c r="G22" s="28">
        <v>10321695.735378049</v>
      </c>
      <c r="H22" s="28">
        <v>94546732.936062932</v>
      </c>
      <c r="I22" s="28">
        <v>270738079.13896626</v>
      </c>
      <c r="J22" s="28">
        <v>99397929.931690603</v>
      </c>
      <c r="K22" s="28">
        <v>123860348.82453659</v>
      </c>
      <c r="L22" s="28">
        <v>0</v>
      </c>
      <c r="M22" s="28">
        <v>278727071.63814878</v>
      </c>
      <c r="N22" s="28">
        <v>241424463.25049257</v>
      </c>
      <c r="O22" s="28">
        <v>20643391.470756099</v>
      </c>
      <c r="P22" s="28">
        <v>313063153.45175689</v>
      </c>
      <c r="Q22" s="28">
        <v>3063561867.8260884</v>
      </c>
      <c r="R22" s="28">
        <v>0</v>
      </c>
      <c r="S22" s="28">
        <v>0</v>
      </c>
      <c r="T22" s="28">
        <v>51608478.676890247</v>
      </c>
      <c r="U22" s="28">
        <v>20643391.470756099</v>
      </c>
      <c r="V22" s="28">
        <v>0</v>
      </c>
      <c r="W22" s="28">
        <v>51195610.847475119</v>
      </c>
      <c r="X22" s="28">
        <v>6894892.7512325365</v>
      </c>
      <c r="Y22" s="28">
        <v>176191346.20290327</v>
      </c>
      <c r="Z22" s="28">
        <v>66987805.322603539</v>
      </c>
      <c r="AA22" s="28">
        <v>0</v>
      </c>
      <c r="AB22" s="28">
        <v>311307196.64033675</v>
      </c>
      <c r="AC22" s="28">
        <v>40564264.240035735</v>
      </c>
      <c r="AD22" s="28">
        <v>1032169.5735378049</v>
      </c>
      <c r="AE22" s="28">
        <v>0</v>
      </c>
      <c r="AF22" s="28">
        <v>80302792.821241215</v>
      </c>
      <c r="AG22" s="28">
        <v>0</v>
      </c>
      <c r="AH22" s="28">
        <v>0</v>
      </c>
      <c r="AI22" s="28">
        <v>10321695.735378049</v>
      </c>
      <c r="AJ22" s="28">
        <v>0</v>
      </c>
      <c r="AK22" s="28">
        <v>0</v>
      </c>
    </row>
    <row r="23" spans="1:37" s="29" customFormat="1" ht="23.25" customHeight="1">
      <c r="A23" s="30" t="s">
        <v>37</v>
      </c>
      <c r="B23" s="28">
        <f t="shared" si="1"/>
        <v>58615540513.636322</v>
      </c>
      <c r="C23" s="28">
        <v>50938365.349717289</v>
      </c>
      <c r="D23" s="28">
        <v>0</v>
      </c>
      <c r="E23" s="28">
        <v>5701222412.631669</v>
      </c>
      <c r="F23" s="28">
        <v>77490130.733350694</v>
      </c>
      <c r="G23" s="28">
        <v>22791214.921573736</v>
      </c>
      <c r="H23" s="28">
        <v>187457742.72994399</v>
      </c>
      <c r="I23" s="28">
        <v>5136342150.8004646</v>
      </c>
      <c r="J23" s="28">
        <v>752110092.41193318</v>
      </c>
      <c r="K23" s="28">
        <v>0</v>
      </c>
      <c r="L23" s="28">
        <v>277483041.67016023</v>
      </c>
      <c r="M23" s="28">
        <v>1263089130.9536169</v>
      </c>
      <c r="N23" s="28">
        <v>916662664.14569569</v>
      </c>
      <c r="O23" s="28">
        <v>0</v>
      </c>
      <c r="P23" s="28">
        <v>0</v>
      </c>
      <c r="Q23" s="28">
        <v>28679051802</v>
      </c>
      <c r="R23" s="28">
        <v>0</v>
      </c>
      <c r="S23" s="28">
        <v>0</v>
      </c>
      <c r="T23" s="28">
        <v>679178204.66289723</v>
      </c>
      <c r="U23" s="28">
        <v>262098971.59809795</v>
      </c>
      <c r="V23" s="28">
        <v>319077008.90203226</v>
      </c>
      <c r="W23" s="28">
        <v>3546313041.7968731</v>
      </c>
      <c r="X23" s="28">
        <v>987999166.8502214</v>
      </c>
      <c r="Y23" s="28">
        <v>1230725605.7649817</v>
      </c>
      <c r="Z23" s="28">
        <v>268252599.62692282</v>
      </c>
      <c r="AA23" s="28">
        <v>5697803.7303934339</v>
      </c>
      <c r="AB23" s="28">
        <v>5164489301.2286081</v>
      </c>
      <c r="AC23" s="28">
        <v>539012232.89521885</v>
      </c>
      <c r="AD23" s="28">
        <v>744133167.18938243</v>
      </c>
      <c r="AE23" s="28">
        <v>0</v>
      </c>
      <c r="AF23" s="28">
        <v>1803924661.0425615</v>
      </c>
      <c r="AG23" s="28">
        <v>0</v>
      </c>
      <c r="AH23" s="28">
        <v>0</v>
      </c>
      <c r="AI23" s="28">
        <v>0</v>
      </c>
      <c r="AJ23" s="28">
        <v>0</v>
      </c>
      <c r="AK23" s="28">
        <v>0</v>
      </c>
    </row>
    <row r="24" spans="1:37" s="29" customFormat="1" ht="23.25" customHeight="1">
      <c r="A24" s="30" t="s">
        <v>38</v>
      </c>
      <c r="B24" s="28">
        <f t="shared" si="1"/>
        <v>50981362945.483833</v>
      </c>
      <c r="C24" s="28">
        <v>9709119651.316576</v>
      </c>
      <c r="D24" s="28">
        <v>11740928.898992533</v>
      </c>
      <c r="E24" s="28">
        <v>1830977083.6081495</v>
      </c>
      <c r="F24" s="28">
        <v>1021385.7123217385</v>
      </c>
      <c r="G24" s="28">
        <v>4085542.8492869539</v>
      </c>
      <c r="H24" s="28">
        <v>105605274.50281881</v>
      </c>
      <c r="I24" s="28">
        <v>1080644108.0901463</v>
      </c>
      <c r="J24" s="28">
        <v>433657542.47706407</v>
      </c>
      <c r="K24" s="28">
        <v>576061541.74946046</v>
      </c>
      <c r="L24" s="28">
        <v>11541658.549235646</v>
      </c>
      <c r="M24" s="28">
        <v>589539827.71794152</v>
      </c>
      <c r="N24" s="28">
        <v>486281737.63637984</v>
      </c>
      <c r="O24" s="28">
        <v>48209405.621586055</v>
      </c>
      <c r="P24" s="28">
        <v>1615055550.5181265</v>
      </c>
      <c r="Q24" s="28">
        <v>4876017284.6577454</v>
      </c>
      <c r="R24" s="28">
        <v>12256628.547860861</v>
      </c>
      <c r="S24" s="28">
        <v>0</v>
      </c>
      <c r="T24" s="28">
        <v>265029565.17666128</v>
      </c>
      <c r="U24" s="28">
        <v>2385865099.2694721</v>
      </c>
      <c r="V24" s="28">
        <v>52090671.328408659</v>
      </c>
      <c r="W24" s="28">
        <v>454291937.12646282</v>
      </c>
      <c r="X24" s="28">
        <v>4085542.8492869539</v>
      </c>
      <c r="Y24" s="28">
        <v>13141919620.808437</v>
      </c>
      <c r="Z24" s="28">
        <v>36310262.073037796</v>
      </c>
      <c r="AA24" s="28">
        <v>0</v>
      </c>
      <c r="AB24" s="28">
        <v>0</v>
      </c>
      <c r="AC24" s="28">
        <v>260647620.19909275</v>
      </c>
      <c r="AD24" s="28">
        <v>156981977.19114375</v>
      </c>
      <c r="AE24" s="28">
        <v>0</v>
      </c>
      <c r="AF24" s="28">
        <v>11952060560.972273</v>
      </c>
      <c r="AG24" s="28">
        <v>0</v>
      </c>
      <c r="AH24" s="28">
        <v>187526416.78227121</v>
      </c>
      <c r="AI24" s="28">
        <v>2144909.995875651</v>
      </c>
      <c r="AJ24" s="28">
        <v>196514611.05070245</v>
      </c>
      <c r="AK24" s="28">
        <v>494078998.20701528</v>
      </c>
    </row>
    <row r="25" spans="1:37" s="29" customFormat="1" ht="23.25" customHeight="1">
      <c r="A25" s="30" t="s">
        <v>39</v>
      </c>
      <c r="B25" s="28">
        <f t="shared" si="1"/>
        <v>49180397922.115944</v>
      </c>
      <c r="C25" s="28">
        <v>17611999384.591335</v>
      </c>
      <c r="D25" s="28">
        <v>773605347.13274276</v>
      </c>
      <c r="E25" s="28">
        <v>1293683843.3256533</v>
      </c>
      <c r="F25" s="28">
        <v>102682181.80949388</v>
      </c>
      <c r="G25" s="28">
        <v>22329494.793844499</v>
      </c>
      <c r="H25" s="28">
        <v>513757016.21677434</v>
      </c>
      <c r="I25" s="28">
        <v>1186801483.5454373</v>
      </c>
      <c r="J25" s="28">
        <v>460350447.04359674</v>
      </c>
      <c r="K25" s="28">
        <v>3798805301.8027949</v>
      </c>
      <c r="L25" s="28">
        <v>110430516.50295798</v>
      </c>
      <c r="M25" s="28">
        <v>1210811272.8225188</v>
      </c>
      <c r="N25" s="28">
        <v>653344493.84174275</v>
      </c>
      <c r="O25" s="28">
        <v>126943177.90300599</v>
      </c>
      <c r="P25" s="28">
        <v>670705698.37345147</v>
      </c>
      <c r="Q25" s="28">
        <v>15146274954.623075</v>
      </c>
      <c r="R25" s="28">
        <v>0</v>
      </c>
      <c r="S25" s="28">
        <v>0</v>
      </c>
      <c r="T25" s="28">
        <v>460322535.17510402</v>
      </c>
      <c r="U25" s="28">
        <v>373181681.74212617</v>
      </c>
      <c r="V25" s="28">
        <v>67770016.699318051</v>
      </c>
      <c r="W25" s="28">
        <v>351488577.54990608</v>
      </c>
      <c r="X25" s="28">
        <v>25009034.169105839</v>
      </c>
      <c r="Y25" s="28">
        <v>557232542.58038938</v>
      </c>
      <c r="Z25" s="28">
        <v>132034302.71600249</v>
      </c>
      <c r="AA25" s="28">
        <v>58838218.781780258</v>
      </c>
      <c r="AB25" s="28">
        <v>1066233376.4060748</v>
      </c>
      <c r="AC25" s="28">
        <v>513355085.31048506</v>
      </c>
      <c r="AD25" s="28">
        <v>449905825.85377574</v>
      </c>
      <c r="AE25" s="28">
        <v>0</v>
      </c>
      <c r="AF25" s="28">
        <v>982134916.6387583</v>
      </c>
      <c r="AG25" s="28">
        <v>0</v>
      </c>
      <c r="AH25" s="28">
        <v>269595155.39348143</v>
      </c>
      <c r="AI25" s="28">
        <v>0</v>
      </c>
      <c r="AJ25" s="28">
        <v>160627220.79952034</v>
      </c>
      <c r="AK25" s="28">
        <v>30144817.971690074</v>
      </c>
    </row>
    <row r="26" spans="1:37" s="29" customFormat="1" ht="23.25" customHeight="1">
      <c r="A26" s="30" t="s">
        <v>40</v>
      </c>
      <c r="B26" s="28">
        <f>SUM(C26:AK26)</f>
        <v>37394242107.563156</v>
      </c>
      <c r="C26" s="28">
        <v>19997270790.572716</v>
      </c>
      <c r="D26" s="28">
        <v>276546302.15089923</v>
      </c>
      <c r="E26" s="28">
        <v>1143896011.6595988</v>
      </c>
      <c r="F26" s="28">
        <v>53423714.830255993</v>
      </c>
      <c r="G26" s="28">
        <v>0</v>
      </c>
      <c r="H26" s="28">
        <v>200705563.95053041</v>
      </c>
      <c r="I26" s="28">
        <v>723000940.70279777</v>
      </c>
      <c r="J26" s="28">
        <v>520095576.72984535</v>
      </c>
      <c r="K26" s="28">
        <v>78564286.515082344</v>
      </c>
      <c r="L26" s="28">
        <v>29959181.257751402</v>
      </c>
      <c r="M26" s="28">
        <v>2408571519.7883844</v>
      </c>
      <c r="N26" s="28">
        <v>1171341135.7488675</v>
      </c>
      <c r="O26" s="28">
        <v>122560286.96352845</v>
      </c>
      <c r="P26" s="28">
        <v>146129573.96557698</v>
      </c>
      <c r="Q26" s="28">
        <v>5331938145.7763958</v>
      </c>
      <c r="R26" s="28">
        <v>0</v>
      </c>
      <c r="S26" s="28">
        <v>18855428.763619762</v>
      </c>
      <c r="T26" s="28">
        <v>284926479.09469861</v>
      </c>
      <c r="U26" s="28">
        <v>104752382.02010979</v>
      </c>
      <c r="V26" s="28">
        <v>24093047.864625253</v>
      </c>
      <c r="W26" s="28">
        <v>281574402.87005508</v>
      </c>
      <c r="X26" s="28">
        <v>0</v>
      </c>
      <c r="Y26" s="28">
        <v>1727366779.5116103</v>
      </c>
      <c r="Z26" s="28">
        <v>240825726.26423243</v>
      </c>
      <c r="AA26" s="28">
        <v>6285142.9212065879</v>
      </c>
      <c r="AB26" s="28">
        <v>76573991.256700262</v>
      </c>
      <c r="AC26" s="28">
        <v>219980002.24223059</v>
      </c>
      <c r="AD26" s="28">
        <v>909774437.84465349</v>
      </c>
      <c r="AE26" s="28">
        <v>0</v>
      </c>
      <c r="AF26" s="28">
        <v>991718036.20370412</v>
      </c>
      <c r="AG26" s="28">
        <v>0</v>
      </c>
      <c r="AH26" s="28">
        <v>40539171.841782488</v>
      </c>
      <c r="AI26" s="28">
        <v>10475238.20201098</v>
      </c>
      <c r="AJ26" s="28">
        <v>4190095.2808043915</v>
      </c>
      <c r="AK26" s="28">
        <v>248308714.76888657</v>
      </c>
    </row>
    <row r="27" spans="1:37" s="29" customFormat="1" ht="23.25" customHeight="1">
      <c r="A27" s="30" t="s">
        <v>41</v>
      </c>
      <c r="B27" s="28">
        <f t="shared" si="1"/>
        <v>28201930948.820568</v>
      </c>
      <c r="C27" s="28">
        <v>4242045144.1787558</v>
      </c>
      <c r="D27" s="28">
        <v>0</v>
      </c>
      <c r="E27" s="28">
        <v>3380932117.182857</v>
      </c>
      <c r="F27" s="28">
        <v>91479625.40936242</v>
      </c>
      <c r="G27" s="28">
        <v>0</v>
      </c>
      <c r="H27" s="28">
        <v>115900757.51926687</v>
      </c>
      <c r="I27" s="28">
        <v>797756982.25687921</v>
      </c>
      <c r="J27" s="28">
        <v>162670925.68126574</v>
      </c>
      <c r="K27" s="28">
        <v>4255311113.006011</v>
      </c>
      <c r="L27" s="28">
        <v>14117577.536727989</v>
      </c>
      <c r="M27" s="28">
        <v>1732078756.8952527</v>
      </c>
      <c r="N27" s="28">
        <v>1534569293.0991576</v>
      </c>
      <c r="O27" s="28">
        <v>42694286.905427389</v>
      </c>
      <c r="P27" s="28">
        <v>0</v>
      </c>
      <c r="Q27" s="28">
        <v>6471019367</v>
      </c>
      <c r="R27" s="28">
        <v>0</v>
      </c>
      <c r="S27" s="28">
        <v>0</v>
      </c>
      <c r="T27" s="28">
        <v>75711202.112291232</v>
      </c>
      <c r="U27" s="28">
        <v>7969600.2223464455</v>
      </c>
      <c r="V27" s="28">
        <v>1138514.3174780637</v>
      </c>
      <c r="W27" s="28">
        <v>346563758.24032259</v>
      </c>
      <c r="X27" s="28">
        <v>343831323.87837523</v>
      </c>
      <c r="Y27" s="28">
        <v>803677256.7077651</v>
      </c>
      <c r="Z27" s="28">
        <v>510395968.52541584</v>
      </c>
      <c r="AA27" s="28">
        <v>0</v>
      </c>
      <c r="AB27" s="28">
        <v>1048116280.6703054</v>
      </c>
      <c r="AC27" s="28">
        <v>452217886.90228683</v>
      </c>
      <c r="AD27" s="28">
        <v>312977585.87471968</v>
      </c>
      <c r="AE27" s="28">
        <v>5692571.5873903185</v>
      </c>
      <c r="AF27" s="28">
        <v>851016682.02850318</v>
      </c>
      <c r="AG27" s="28">
        <v>0</v>
      </c>
      <c r="AH27" s="28">
        <v>253660989.93411255</v>
      </c>
      <c r="AI27" s="28">
        <v>34155429.524341911</v>
      </c>
      <c r="AJ27" s="28">
        <v>0</v>
      </c>
      <c r="AK27" s="28">
        <v>314229951.62394559</v>
      </c>
    </row>
    <row r="28" spans="1:37" s="29" customFormat="1" ht="23.25" customHeight="1">
      <c r="A28" s="30" t="s">
        <v>42</v>
      </c>
      <c r="B28" s="28">
        <f t="shared" si="1"/>
        <v>62120220658.184784</v>
      </c>
      <c r="C28" s="28">
        <v>34059836808.039486</v>
      </c>
      <c r="D28" s="28">
        <v>201273066.83987197</v>
      </c>
      <c r="E28" s="28">
        <v>1927048723.844986</v>
      </c>
      <c r="F28" s="28">
        <v>5031826.6709967991</v>
      </c>
      <c r="G28" s="28">
        <v>503182.66709967994</v>
      </c>
      <c r="H28" s="28">
        <v>122323706.37193218</v>
      </c>
      <c r="I28" s="28">
        <v>1095841276.063025</v>
      </c>
      <c r="J28" s="28">
        <v>221460755.44391108</v>
      </c>
      <c r="K28" s="28">
        <v>10540670510.404093</v>
      </c>
      <c r="L28" s="28">
        <v>9359197.6080540475</v>
      </c>
      <c r="M28" s="28">
        <v>499666426.62198734</v>
      </c>
      <c r="N28" s="28">
        <v>373904976.26843017</v>
      </c>
      <c r="O28" s="28">
        <v>18416485.615848288</v>
      </c>
      <c r="P28" s="28">
        <v>1392306439.8648145</v>
      </c>
      <c r="Q28" s="28">
        <v>7615971576.1539183</v>
      </c>
      <c r="R28" s="28">
        <v>1006365.3341993599</v>
      </c>
      <c r="S28" s="28">
        <v>0</v>
      </c>
      <c r="T28" s="28">
        <v>258635890.88923556</v>
      </c>
      <c r="U28" s="28">
        <v>985231662.18117344</v>
      </c>
      <c r="V28" s="28">
        <v>27775683.22390233</v>
      </c>
      <c r="W28" s="28">
        <v>180240031.35510534</v>
      </c>
      <c r="X28" s="28">
        <v>25662316.022083677</v>
      </c>
      <c r="Y28" s="28">
        <v>842066129.73797226</v>
      </c>
      <c r="Z28" s="28">
        <v>34629031.149799973</v>
      </c>
      <c r="AA28" s="28">
        <v>10063653.341993598</v>
      </c>
      <c r="AB28" s="28">
        <v>12076384.010392319</v>
      </c>
      <c r="AC28" s="28">
        <v>16051527.08047979</v>
      </c>
      <c r="AD28" s="28">
        <v>651369962.56053555</v>
      </c>
      <c r="AE28" s="28">
        <v>0</v>
      </c>
      <c r="AF28" s="28">
        <v>355330742.88644606</v>
      </c>
      <c r="AG28" s="28">
        <v>5635645.8715164149</v>
      </c>
      <c r="AH28" s="28">
        <v>105306068.57062106</v>
      </c>
      <c r="AI28" s="28">
        <v>28782048.558101695</v>
      </c>
      <c r="AJ28" s="28">
        <v>236649324.25031498</v>
      </c>
      <c r="AK28" s="28">
        <v>260093232.6824576</v>
      </c>
    </row>
    <row r="29" spans="1:37" s="29" customFormat="1" ht="23.25" customHeight="1">
      <c r="A29" s="30" t="s">
        <v>43</v>
      </c>
      <c r="B29" s="28">
        <f t="shared" si="1"/>
        <v>54566041424.318123</v>
      </c>
      <c r="C29" s="28">
        <v>29916332579.378162</v>
      </c>
      <c r="D29" s="28">
        <v>0</v>
      </c>
      <c r="E29" s="28">
        <v>1124309735.3064046</v>
      </c>
      <c r="F29" s="28">
        <v>38662793.164171487</v>
      </c>
      <c r="G29" s="28">
        <v>25310455.441732228</v>
      </c>
      <c r="H29" s="28">
        <v>387882729.64454609</v>
      </c>
      <c r="I29" s="28">
        <v>2122496184.174346</v>
      </c>
      <c r="J29" s="28">
        <v>567651311.89637506</v>
      </c>
      <c r="K29" s="28">
        <v>2059741269.3558078</v>
      </c>
      <c r="L29" s="28">
        <v>58986230.902342059</v>
      </c>
      <c r="M29" s="28">
        <v>813141280.14266753</v>
      </c>
      <c r="N29" s="28">
        <v>698364799.57596481</v>
      </c>
      <c r="O29" s="28">
        <v>11539851.718349099</v>
      </c>
      <c r="P29" s="28">
        <v>1708348494.6243758</v>
      </c>
      <c r="Q29" s="28">
        <v>9129352580.6017532</v>
      </c>
      <c r="R29" s="28">
        <v>171596.30807954053</v>
      </c>
      <c r="S29" s="28">
        <v>0</v>
      </c>
      <c r="T29" s="28">
        <v>1543691112.2528026</v>
      </c>
      <c r="U29" s="28">
        <v>223075200.50340268</v>
      </c>
      <c r="V29" s="28">
        <v>10724769.254971283</v>
      </c>
      <c r="W29" s="28">
        <v>831995424.49290717</v>
      </c>
      <c r="X29" s="28">
        <v>70440284.46665138</v>
      </c>
      <c r="Y29" s="28">
        <v>897287819.71717262</v>
      </c>
      <c r="Z29" s="28">
        <v>108212921.78266023</v>
      </c>
      <c r="AA29" s="28">
        <v>32174307.764913846</v>
      </c>
      <c r="AB29" s="28">
        <v>80435769.412284613</v>
      </c>
      <c r="AC29" s="28">
        <v>326676471.50642526</v>
      </c>
      <c r="AD29" s="28">
        <v>602195793.66663778</v>
      </c>
      <c r="AE29" s="28">
        <v>0</v>
      </c>
      <c r="AF29" s="28">
        <v>658415034.101197</v>
      </c>
      <c r="AG29" s="28">
        <v>2144953.8509942563</v>
      </c>
      <c r="AH29" s="28">
        <v>179307417.17386484</v>
      </c>
      <c r="AI29" s="28">
        <v>169022363.45834744</v>
      </c>
      <c r="AJ29" s="28">
        <v>33514903.921785273</v>
      </c>
      <c r="AK29" s="28">
        <v>134434984.75601888</v>
      </c>
    </row>
    <row r="30" spans="1:37" s="29" customFormat="1" ht="23.25" customHeight="1">
      <c r="A30" s="30" t="s">
        <v>44</v>
      </c>
      <c r="B30" s="28">
        <f t="shared" si="1"/>
        <v>62844509376.224983</v>
      </c>
      <c r="C30" s="28">
        <v>30823175206.847878</v>
      </c>
      <c r="D30" s="28">
        <v>36559591.712504067</v>
      </c>
      <c r="E30" s="28">
        <v>1343788008.9439707</v>
      </c>
      <c r="F30" s="28">
        <v>12534717.158572823</v>
      </c>
      <c r="G30" s="28">
        <v>26636273.961967248</v>
      </c>
      <c r="H30" s="28">
        <v>367685036.65146947</v>
      </c>
      <c r="I30" s="28">
        <v>606158030.59331751</v>
      </c>
      <c r="J30" s="28">
        <v>322027329.40136796</v>
      </c>
      <c r="K30" s="28">
        <v>4863104661.6091299</v>
      </c>
      <c r="L30" s="28">
        <v>4700518.9344648086</v>
      </c>
      <c r="M30" s="28">
        <v>685962396.50289774</v>
      </c>
      <c r="N30" s="28">
        <v>435215825.34328043</v>
      </c>
      <c r="O30" s="28">
        <v>14623836.685001627</v>
      </c>
      <c r="P30" s="28">
        <v>5088050606.6173515</v>
      </c>
      <c r="Q30" s="28">
        <v>11174052719.81448</v>
      </c>
      <c r="R30" s="28">
        <v>3133679.2896432057</v>
      </c>
      <c r="S30" s="28">
        <v>0</v>
      </c>
      <c r="T30" s="28">
        <v>306212694.58630204</v>
      </c>
      <c r="U30" s="28">
        <v>979797057.89510906</v>
      </c>
      <c r="V30" s="28">
        <v>1741490037.231051</v>
      </c>
      <c r="W30" s="28">
        <v>354105759.72968227</v>
      </c>
      <c r="X30" s="28">
        <v>522279.88160720095</v>
      </c>
      <c r="Y30" s="28">
        <v>1769797606.8141611</v>
      </c>
      <c r="Z30" s="28">
        <v>73641463.306615353</v>
      </c>
      <c r="AA30" s="28">
        <v>88787579.873224169</v>
      </c>
      <c r="AB30" s="28">
        <v>0</v>
      </c>
      <c r="AC30" s="28">
        <v>292894557.60531855</v>
      </c>
      <c r="AD30" s="28">
        <v>498255007.0532698</v>
      </c>
      <c r="AE30" s="28">
        <v>0</v>
      </c>
      <c r="AF30" s="28">
        <v>722521988.21540165</v>
      </c>
      <c r="AG30" s="28">
        <v>30455184.456279103</v>
      </c>
      <c r="AH30" s="28">
        <v>91921259.162867367</v>
      </c>
      <c r="AI30" s="28">
        <v>55361667.450363301</v>
      </c>
      <c r="AJ30" s="28">
        <v>0</v>
      </c>
      <c r="AK30" s="28">
        <v>31336792.896432057</v>
      </c>
    </row>
    <row r="31" spans="1:37" s="29" customFormat="1" ht="23.25" customHeight="1">
      <c r="A31" s="30" t="s">
        <v>45</v>
      </c>
      <c r="B31" s="28">
        <f t="shared" si="1"/>
        <v>127780568040.01561</v>
      </c>
      <c r="C31" s="28">
        <v>40392654511.863091</v>
      </c>
      <c r="D31" s="28">
        <v>168198317.35980809</v>
      </c>
      <c r="E31" s="28">
        <v>3224106585.7958784</v>
      </c>
      <c r="F31" s="28">
        <v>39703956.546839043</v>
      </c>
      <c r="G31" s="28">
        <v>148517970.02247</v>
      </c>
      <c r="H31" s="28">
        <v>659348846.11285329</v>
      </c>
      <c r="I31" s="28">
        <v>3136021012.5739231</v>
      </c>
      <c r="J31" s="28">
        <v>1605355681.6689219</v>
      </c>
      <c r="K31" s="28">
        <v>1765876375.1546874</v>
      </c>
      <c r="L31" s="28">
        <v>87074094.905315608</v>
      </c>
      <c r="M31" s="28">
        <v>2021681987.5279033</v>
      </c>
      <c r="N31" s="28">
        <v>1136643738.691349</v>
      </c>
      <c r="O31" s="28">
        <v>5197396658.7925024</v>
      </c>
      <c r="P31" s="28">
        <v>2084573192.002845</v>
      </c>
      <c r="Q31" s="28">
        <v>30386845318.971798</v>
      </c>
      <c r="R31" s="28">
        <v>2746094.977302989</v>
      </c>
      <c r="S31" s="28">
        <v>0</v>
      </c>
      <c r="T31" s="28">
        <v>1690381647.4036634</v>
      </c>
      <c r="U31" s="28">
        <v>22167851704.278381</v>
      </c>
      <c r="V31" s="28">
        <v>227147822.87257886</v>
      </c>
      <c r="W31" s="28">
        <v>1969081682.4439049</v>
      </c>
      <c r="X31" s="28">
        <v>408704748.09072548</v>
      </c>
      <c r="Y31" s="28">
        <v>2150611146.7122774</v>
      </c>
      <c r="Z31" s="28">
        <v>1010379878.649013</v>
      </c>
      <c r="AA31" s="28">
        <v>2288412.4810858243</v>
      </c>
      <c r="AB31" s="28">
        <v>2302371797.220448</v>
      </c>
      <c r="AC31" s="28">
        <v>615926219.28424942</v>
      </c>
      <c r="AD31" s="28">
        <v>714053346.47320974</v>
      </c>
      <c r="AE31" s="28">
        <v>4004721.8419001922</v>
      </c>
      <c r="AF31" s="28">
        <v>1268467038.2658732</v>
      </c>
      <c r="AG31" s="28">
        <v>0</v>
      </c>
      <c r="AH31" s="28">
        <v>521380457.62818897</v>
      </c>
      <c r="AI31" s="28">
        <v>225104270.52696925</v>
      </c>
      <c r="AJ31" s="28">
        <v>343662344.34706366</v>
      </c>
      <c r="AK31" s="28">
        <v>102406458.52859063</v>
      </c>
    </row>
    <row r="32" spans="1:37" s="29" customFormat="1" ht="23.25" customHeight="1">
      <c r="A32" s="30" t="s">
        <v>46</v>
      </c>
      <c r="B32" s="28">
        <f t="shared" si="1"/>
        <v>35186460805.168144</v>
      </c>
      <c r="C32" s="28">
        <v>20509161054.216118</v>
      </c>
      <c r="D32" s="28">
        <v>0</v>
      </c>
      <c r="E32" s="28">
        <v>1030054751.228636</v>
      </c>
      <c r="F32" s="28">
        <v>0</v>
      </c>
      <c r="G32" s="28">
        <v>432115195.80337584</v>
      </c>
      <c r="H32" s="28">
        <v>216302769.64398772</v>
      </c>
      <c r="I32" s="28">
        <v>492366151.47354865</v>
      </c>
      <c r="J32" s="28">
        <v>222983699.62165695</v>
      </c>
      <c r="K32" s="28">
        <v>288864031.4081881</v>
      </c>
      <c r="L32" s="28">
        <v>36040246.118068792</v>
      </c>
      <c r="M32" s="28">
        <v>430300924.91035748</v>
      </c>
      <c r="N32" s="28">
        <v>257172899.08536229</v>
      </c>
      <c r="O32" s="28">
        <v>74777381.401435256</v>
      </c>
      <c r="P32" s="28">
        <v>1524492603.924618</v>
      </c>
      <c r="Q32" s="28">
        <v>5319981636.1630945</v>
      </c>
      <c r="R32" s="28">
        <v>24517174.22997877</v>
      </c>
      <c r="S32" s="28">
        <v>0</v>
      </c>
      <c r="T32" s="28">
        <v>598035172.40475702</v>
      </c>
      <c r="U32" s="28">
        <v>593315616.36548626</v>
      </c>
      <c r="V32" s="28">
        <v>65448596.606928326</v>
      </c>
      <c r="W32" s="28">
        <v>811757509.46103978</v>
      </c>
      <c r="X32" s="28">
        <v>132392740.84188536</v>
      </c>
      <c r="Y32" s="28">
        <v>604162014.24482882</v>
      </c>
      <c r="Z32" s="28">
        <v>117768246.41370301</v>
      </c>
      <c r="AA32" s="28">
        <v>0</v>
      </c>
      <c r="AB32" s="28">
        <v>276308553.57186079</v>
      </c>
      <c r="AC32" s="28">
        <v>154029147.09984165</v>
      </c>
      <c r="AD32" s="28">
        <v>247500873.85163569</v>
      </c>
      <c r="AE32" s="28">
        <v>0</v>
      </c>
      <c r="AF32" s="28">
        <v>419840672.52513701</v>
      </c>
      <c r="AG32" s="28">
        <v>0</v>
      </c>
      <c r="AH32" s="28">
        <v>286176716.19942713</v>
      </c>
      <c r="AI32" s="28">
        <v>1838788.0672484078</v>
      </c>
      <c r="AJ32" s="28">
        <v>10174627.30544119</v>
      </c>
      <c r="AK32" s="28">
        <v>8581010.9804925695</v>
      </c>
    </row>
    <row r="33" spans="1:37" s="29" customFormat="1" ht="23.25" customHeight="1">
      <c r="A33" s="30" t="s">
        <v>47</v>
      </c>
      <c r="B33" s="28">
        <f t="shared" si="1"/>
        <v>53598917934.79818</v>
      </c>
      <c r="C33" s="28">
        <v>16910567459.507652</v>
      </c>
      <c r="D33" s="28">
        <v>0</v>
      </c>
      <c r="E33" s="28">
        <v>1143091045.9509869</v>
      </c>
      <c r="F33" s="28">
        <v>3336752.5086651375</v>
      </c>
      <c r="G33" s="28">
        <v>28738290.196716387</v>
      </c>
      <c r="H33" s="28">
        <v>807960733.97386849</v>
      </c>
      <c r="I33" s="28">
        <v>2281263913.2802024</v>
      </c>
      <c r="J33" s="28">
        <v>507312296.50610709</v>
      </c>
      <c r="K33" s="28">
        <v>774378412.38832438</v>
      </c>
      <c r="L33" s="28">
        <v>38611892.708760925</v>
      </c>
      <c r="M33" s="28">
        <v>1293633172.0296066</v>
      </c>
      <c r="N33" s="28">
        <v>799467603.37717152</v>
      </c>
      <c r="O33" s="28">
        <v>359790061.06640619</v>
      </c>
      <c r="P33" s="28">
        <v>1291738385.451889</v>
      </c>
      <c r="Q33" s="28">
        <v>8940482080.1984673</v>
      </c>
      <c r="R33" s="28">
        <v>11508648275.169569</v>
      </c>
      <c r="S33" s="28">
        <v>628883411.49162376</v>
      </c>
      <c r="T33" s="28">
        <v>406808051.79322308</v>
      </c>
      <c r="U33" s="28">
        <v>1038044818.1673732</v>
      </c>
      <c r="V33" s="28">
        <v>10073215.120498527</v>
      </c>
      <c r="W33" s="28">
        <v>106987617.79481487</v>
      </c>
      <c r="X33" s="28">
        <v>79656466.869122237</v>
      </c>
      <c r="Y33" s="28">
        <v>1259733873.3989518</v>
      </c>
      <c r="Z33" s="28">
        <v>194383424.72232601</v>
      </c>
      <c r="AA33" s="28">
        <v>0</v>
      </c>
      <c r="AB33" s="28">
        <v>50366075.602492638</v>
      </c>
      <c r="AC33" s="28">
        <v>478788802.80828375</v>
      </c>
      <c r="AD33" s="28">
        <v>428425319.57732946</v>
      </c>
      <c r="AE33" s="28">
        <v>0</v>
      </c>
      <c r="AF33" s="28">
        <v>548738393.68915725</v>
      </c>
      <c r="AG33" s="28">
        <v>0</v>
      </c>
      <c r="AH33" s="28">
        <v>56628467.527717575</v>
      </c>
      <c r="AI33" s="28">
        <v>1065242498.9927192</v>
      </c>
      <c r="AJ33" s="28">
        <v>431221933.92191792</v>
      </c>
      <c r="AK33" s="28">
        <v>125915189.00623159</v>
      </c>
    </row>
    <row r="34" spans="1:37" s="29" customFormat="1" ht="23.25" customHeight="1">
      <c r="A34" s="30" t="s">
        <v>48</v>
      </c>
      <c r="B34" s="28">
        <f t="shared" si="1"/>
        <v>63821622663.827194</v>
      </c>
      <c r="C34" s="28">
        <v>26530877141.09692</v>
      </c>
      <c r="D34" s="28">
        <v>31520391.50439756</v>
      </c>
      <c r="E34" s="28">
        <v>410080293.4722122</v>
      </c>
      <c r="F34" s="28">
        <v>22537079.925644256</v>
      </c>
      <c r="G34" s="28">
        <v>8405437.7345060147</v>
      </c>
      <c r="H34" s="28">
        <v>110741642.15211676</v>
      </c>
      <c r="I34" s="28">
        <v>369418988.43153942</v>
      </c>
      <c r="J34" s="28">
        <v>255945579.01570821</v>
      </c>
      <c r="K34" s="28">
        <v>14962099439.307436</v>
      </c>
      <c r="L34" s="28">
        <v>58627928.198179454</v>
      </c>
      <c r="M34" s="28">
        <v>299002433.81071526</v>
      </c>
      <c r="N34" s="28">
        <v>210451147.2776944</v>
      </c>
      <c r="O34" s="28">
        <v>242328769.88580844</v>
      </c>
      <c r="P34" s="28">
        <v>6948144967.2860355</v>
      </c>
      <c r="Q34" s="28">
        <v>5115045078.9562922</v>
      </c>
      <c r="R34" s="28">
        <v>9981457.3097258937</v>
      </c>
      <c r="S34" s="28">
        <v>10506797.168132519</v>
      </c>
      <c r="T34" s="28">
        <v>169264502.37861493</v>
      </c>
      <c r="U34" s="28">
        <v>3632199781.0234122</v>
      </c>
      <c r="V34" s="28">
        <v>8405437.7345060166</v>
      </c>
      <c r="W34" s="28">
        <v>418695867.15008092</v>
      </c>
      <c r="X34" s="28">
        <v>62725579.093751147</v>
      </c>
      <c r="Y34" s="28">
        <v>274962881.89002806</v>
      </c>
      <c r="Z34" s="28">
        <v>134907275.6388216</v>
      </c>
      <c r="AA34" s="28">
        <v>101443126.65831949</v>
      </c>
      <c r="AB34" s="28">
        <v>1615945404.4587817</v>
      </c>
      <c r="AC34" s="28">
        <v>66192822.159234866</v>
      </c>
      <c r="AD34" s="28">
        <v>131597634.5308598</v>
      </c>
      <c r="AE34" s="28">
        <v>0</v>
      </c>
      <c r="AF34" s="28">
        <v>1376737153.3319082</v>
      </c>
      <c r="AG34" s="28">
        <v>41606916.785804778</v>
      </c>
      <c r="AH34" s="28">
        <v>118779341.98573811</v>
      </c>
      <c r="AI34" s="28">
        <v>2626699.2920331303</v>
      </c>
      <c r="AJ34" s="28">
        <v>60991957.561009273</v>
      </c>
      <c r="AK34" s="28">
        <v>8825709.6212313175</v>
      </c>
    </row>
    <row r="35" spans="1:37" s="29" customFormat="1" ht="23.25" customHeight="1">
      <c r="A35" s="30" t="s">
        <v>49</v>
      </c>
      <c r="B35" s="28">
        <f t="shared" si="1"/>
        <v>29814338176.362762</v>
      </c>
      <c r="C35" s="28">
        <v>5867111488.0216265</v>
      </c>
      <c r="D35" s="28">
        <v>985567697.66473794</v>
      </c>
      <c r="E35" s="28">
        <v>1558535184.4484622</v>
      </c>
      <c r="F35" s="28">
        <v>0</v>
      </c>
      <c r="G35" s="28">
        <v>0</v>
      </c>
      <c r="H35" s="28">
        <v>328533534.92216545</v>
      </c>
      <c r="I35" s="28">
        <v>1115901758.6959279</v>
      </c>
      <c r="J35" s="28">
        <v>274894959.05593765</v>
      </c>
      <c r="K35" s="28">
        <v>5108498476.9774256</v>
      </c>
      <c r="L35" s="28">
        <v>0</v>
      </c>
      <c r="M35" s="28">
        <v>489328603.14773458</v>
      </c>
      <c r="N35" s="28">
        <v>289692185.813308</v>
      </c>
      <c r="O35" s="28">
        <v>0</v>
      </c>
      <c r="P35" s="28">
        <v>2370408229.9983292</v>
      </c>
      <c r="Q35" s="28">
        <v>5635538618.7403126</v>
      </c>
      <c r="R35" s="28">
        <v>47166845.853738151</v>
      </c>
      <c r="S35" s="28">
        <v>0</v>
      </c>
      <c r="T35" s="28">
        <v>306913569.06688219</v>
      </c>
      <c r="U35" s="28">
        <v>2234392209.3968515</v>
      </c>
      <c r="V35" s="28">
        <v>51554459.421527751</v>
      </c>
      <c r="W35" s="28">
        <v>1047762119.9881554</v>
      </c>
      <c r="X35" s="28">
        <v>87752271.355791911</v>
      </c>
      <c r="Y35" s="28">
        <v>1365469218.4318004</v>
      </c>
      <c r="Z35" s="28">
        <v>51521552.319769323</v>
      </c>
      <c r="AA35" s="28">
        <v>115174856.15447688</v>
      </c>
      <c r="AB35" s="28">
        <v>159094867.96805075</v>
      </c>
      <c r="AC35" s="28">
        <v>167146138.86494464</v>
      </c>
      <c r="AD35" s="28">
        <v>39620150.517140053</v>
      </c>
      <c r="AE35" s="28">
        <v>0</v>
      </c>
      <c r="AF35" s="28">
        <v>15109142.205904575</v>
      </c>
      <c r="AG35" s="28">
        <v>0</v>
      </c>
      <c r="AH35" s="28">
        <v>54011523.019489922</v>
      </c>
      <c r="AI35" s="28">
        <v>1722138.3253574162</v>
      </c>
      <c r="AJ35" s="28">
        <v>45916375.986918114</v>
      </c>
      <c r="AK35" s="28">
        <v>0</v>
      </c>
    </row>
  </sheetData>
  <mergeCells count="2">
    <mergeCell ref="A1:B1"/>
    <mergeCell ref="A2:C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6"/>
  <sheetViews>
    <sheetView rightToLeft="1" workbookViewId="0">
      <selection sqref="A1:B1"/>
    </sheetView>
  </sheetViews>
  <sheetFormatPr defaultColWidth="9.140625" defaultRowHeight="23.25" customHeight="1"/>
  <cols>
    <col min="1" max="1" width="25" style="7" customWidth="1"/>
    <col min="2" max="15" width="19.85546875" style="7" customWidth="1"/>
    <col min="16" max="16" width="12" style="7" bestFit="1" customWidth="1"/>
    <col min="17" max="17" width="13.85546875" style="7" bestFit="1" customWidth="1"/>
    <col min="18" max="18" width="12" style="7" bestFit="1" customWidth="1"/>
    <col min="19" max="19" width="21.85546875" style="7" bestFit="1" customWidth="1"/>
    <col min="20" max="20" width="13.85546875" style="7" bestFit="1" customWidth="1"/>
    <col min="21" max="21" width="21.85546875" style="7" bestFit="1" customWidth="1"/>
    <col min="22" max="22" width="13.85546875" style="7" bestFit="1" customWidth="1"/>
    <col min="23" max="23" width="21.85546875" style="7" bestFit="1" customWidth="1"/>
    <col min="24" max="24" width="13.85546875" style="7" bestFit="1" customWidth="1"/>
    <col min="25" max="25" width="12" style="7" bestFit="1" customWidth="1"/>
    <col min="26" max="26" width="21.85546875" style="7" bestFit="1" customWidth="1"/>
    <col min="27" max="27" width="13.85546875" style="7" bestFit="1" customWidth="1"/>
    <col min="28" max="28" width="12" style="7" bestFit="1" customWidth="1"/>
    <col min="29" max="29" width="21.85546875" style="7" bestFit="1" customWidth="1"/>
    <col min="30" max="30" width="13.85546875" style="7" bestFit="1" customWidth="1"/>
    <col min="31" max="31" width="21.85546875" style="7" bestFit="1" customWidth="1"/>
    <col min="32" max="32" width="13.85546875" style="7" bestFit="1" customWidth="1"/>
    <col min="33" max="33" width="12" style="7" bestFit="1" customWidth="1"/>
    <col min="34" max="34" width="21.85546875" style="7" bestFit="1" customWidth="1"/>
    <col min="35" max="35" width="13.85546875" style="7" bestFit="1" customWidth="1"/>
    <col min="36" max="36" width="12" style="7" bestFit="1" customWidth="1"/>
    <col min="37" max="37" width="21.85546875" style="7" bestFit="1" customWidth="1"/>
    <col min="38" max="38" width="12.85546875" style="7" bestFit="1" customWidth="1"/>
    <col min="39" max="39" width="11" style="7" bestFit="1" customWidth="1"/>
    <col min="40" max="40" width="21.85546875" style="7" bestFit="1" customWidth="1"/>
    <col min="41" max="41" width="13.85546875" style="7" bestFit="1" customWidth="1"/>
    <col min="42" max="42" width="12" style="7" bestFit="1" customWidth="1"/>
    <col min="43" max="43" width="21.85546875" style="7" bestFit="1" customWidth="1"/>
    <col min="44" max="44" width="13.85546875" style="7" bestFit="1" customWidth="1"/>
    <col min="45" max="45" width="12" style="7" bestFit="1" customWidth="1"/>
    <col min="46" max="46" width="21.85546875" style="7" bestFit="1" customWidth="1"/>
    <col min="47" max="47" width="13.85546875" style="7" bestFit="1" customWidth="1"/>
    <col min="48" max="48" width="12" style="7" bestFit="1" customWidth="1"/>
    <col min="49" max="49" width="21.85546875" style="7" bestFit="1" customWidth="1"/>
    <col min="50" max="50" width="13.85546875" style="7" bestFit="1" customWidth="1"/>
    <col min="51" max="51" width="12" style="7" bestFit="1" customWidth="1"/>
    <col min="52" max="52" width="21.85546875" style="7" bestFit="1" customWidth="1"/>
    <col min="53" max="53" width="13.85546875" style="7" bestFit="1" customWidth="1"/>
    <col min="54" max="54" width="12" style="7" bestFit="1" customWidth="1"/>
    <col min="55" max="55" width="21.85546875" style="7" bestFit="1" customWidth="1"/>
    <col min="56" max="56" width="11.85546875" style="7" bestFit="1" customWidth="1"/>
    <col min="57" max="57" width="21.85546875" style="7" bestFit="1" customWidth="1"/>
    <col min="58" max="58" width="13.85546875" style="7" bestFit="1" customWidth="1"/>
    <col min="59" max="59" width="12" style="7" bestFit="1" customWidth="1"/>
    <col min="60" max="60" width="21.85546875" style="7" bestFit="1" customWidth="1"/>
    <col min="61" max="61" width="13.85546875" style="7" bestFit="1" customWidth="1"/>
    <col min="62" max="62" width="12" style="7" bestFit="1" customWidth="1"/>
    <col min="63" max="63" width="21.85546875" style="7" bestFit="1" customWidth="1"/>
    <col min="64" max="64" width="13.85546875" style="7" bestFit="1" customWidth="1"/>
    <col min="65" max="65" width="12" style="7" bestFit="1" customWidth="1"/>
    <col min="66" max="66" width="21.85546875" style="7" bestFit="1" customWidth="1"/>
    <col min="67" max="67" width="13.85546875" style="7" bestFit="1" customWidth="1"/>
    <col min="68" max="68" width="12" style="7" bestFit="1" customWidth="1"/>
    <col min="69" max="69" width="21.85546875" style="7" bestFit="1" customWidth="1"/>
    <col min="70" max="70" width="13.85546875" style="7" bestFit="1" customWidth="1"/>
    <col min="71" max="71" width="12" style="7" bestFit="1" customWidth="1"/>
    <col min="72" max="72" width="21.85546875" style="7" bestFit="1" customWidth="1"/>
    <col min="73" max="73" width="12.85546875" style="7" bestFit="1" customWidth="1"/>
    <col min="74" max="74" width="21.85546875" style="7" bestFit="1" customWidth="1"/>
    <col min="75" max="75" width="13.85546875" style="7" bestFit="1" customWidth="1"/>
    <col min="76" max="76" width="12" style="7" bestFit="1" customWidth="1"/>
    <col min="77" max="77" width="21.85546875" style="7" bestFit="1" customWidth="1"/>
    <col min="78" max="78" width="11.85546875" style="7" bestFit="1" customWidth="1"/>
    <col min="79" max="79" width="10" style="7" bestFit="1" customWidth="1"/>
    <col min="80" max="80" width="21.85546875" style="7" bestFit="1" customWidth="1"/>
    <col min="81" max="81" width="9.140625" style="7"/>
    <col min="82" max="82" width="12.140625" style="7" bestFit="1" customWidth="1"/>
    <col min="83" max="83" width="11.28515625" style="7" bestFit="1" customWidth="1"/>
    <col min="84" max="16384" width="9.140625" style="7"/>
  </cols>
  <sheetData>
    <row r="1" spans="1:15" ht="23.25" customHeight="1">
      <c r="A1" s="41" t="s">
        <v>18</v>
      </c>
      <c r="B1" s="41"/>
      <c r="D1" s="32"/>
    </row>
    <row r="2" spans="1:15" s="8" customFormat="1" ht="36" customHeight="1">
      <c r="A2" s="44" t="s">
        <v>156</v>
      </c>
      <c r="B2" s="44"/>
      <c r="C2" s="44"/>
      <c r="D2" s="44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t="54.75" customHeight="1">
      <c r="A3" s="15" t="s">
        <v>17</v>
      </c>
      <c r="B3" s="15" t="s">
        <v>0</v>
      </c>
      <c r="C3" s="15" t="s">
        <v>134</v>
      </c>
      <c r="D3" s="15" t="s">
        <v>60</v>
      </c>
      <c r="E3" s="15" t="s">
        <v>53</v>
      </c>
      <c r="F3" s="15" t="s">
        <v>135</v>
      </c>
      <c r="G3" s="15" t="s">
        <v>136</v>
      </c>
      <c r="H3" s="15" t="s">
        <v>100</v>
      </c>
      <c r="I3" s="15" t="s">
        <v>101</v>
      </c>
      <c r="J3" s="15" t="s">
        <v>102</v>
      </c>
      <c r="K3" s="15" t="s">
        <v>103</v>
      </c>
      <c r="L3" s="15" t="s">
        <v>104</v>
      </c>
      <c r="M3" s="15" t="s">
        <v>105</v>
      </c>
      <c r="N3" s="15" t="s">
        <v>111</v>
      </c>
      <c r="O3" s="15" t="s">
        <v>112</v>
      </c>
    </row>
    <row r="4" spans="1:15" ht="23.25" customHeight="1">
      <c r="A4" s="17" t="s">
        <v>19</v>
      </c>
      <c r="B4" s="25">
        <f t="shared" ref="B4:O4" si="0">SUM(B5:B35)</f>
        <v>13152901601262.641</v>
      </c>
      <c r="C4" s="25">
        <f t="shared" si="0"/>
        <v>9953414739778.5898</v>
      </c>
      <c r="D4" s="25">
        <f t="shared" si="0"/>
        <v>2704729762510.5024</v>
      </c>
      <c r="E4" s="25">
        <f t="shared" si="0"/>
        <v>39106395908.883278</v>
      </c>
      <c r="F4" s="25">
        <f t="shared" si="0"/>
        <v>4038622868.2275434</v>
      </c>
      <c r="G4" s="25">
        <f t="shared" si="0"/>
        <v>178788724411.55777</v>
      </c>
      <c r="H4" s="25">
        <f t="shared" si="0"/>
        <v>252355135.65540975</v>
      </c>
      <c r="I4" s="25">
        <f t="shared" si="0"/>
        <v>132735324194.55016</v>
      </c>
      <c r="J4" s="25">
        <f t="shared" si="0"/>
        <v>36386772056.745934</v>
      </c>
      <c r="K4" s="25">
        <f t="shared" si="0"/>
        <v>2344927589.5261312</v>
      </c>
      <c r="L4" s="25">
        <f t="shared" si="0"/>
        <v>82237530029.848465</v>
      </c>
      <c r="M4" s="25">
        <f t="shared" si="0"/>
        <v>13270292312.95705</v>
      </c>
      <c r="N4" s="25">
        <f t="shared" si="0"/>
        <v>824796399.36519003</v>
      </c>
      <c r="O4" s="25">
        <f t="shared" si="0"/>
        <v>4771358066.2301559</v>
      </c>
    </row>
    <row r="5" spans="1:15" ht="23.25" customHeight="1">
      <c r="A5" s="19" t="s">
        <v>20</v>
      </c>
      <c r="B5" s="24">
        <f t="shared" ref="B5:B35" si="1">SUM(C5:O5)</f>
        <v>898246043779.7533</v>
      </c>
      <c r="C5" s="28">
        <v>728994623007.29907</v>
      </c>
      <c r="D5" s="28">
        <v>168249559045.25708</v>
      </c>
      <c r="E5" s="24">
        <v>10259064.086498328</v>
      </c>
      <c r="F5" s="24">
        <v>0</v>
      </c>
      <c r="G5" s="24">
        <v>741794452.60436988</v>
      </c>
      <c r="H5" s="24">
        <v>0</v>
      </c>
      <c r="I5" s="24">
        <v>194922217.64346826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54885992.862766057</v>
      </c>
    </row>
    <row r="6" spans="1:15" ht="23.25" customHeight="1">
      <c r="A6" s="19" t="s">
        <v>21</v>
      </c>
      <c r="B6" s="24">
        <f t="shared" si="1"/>
        <v>536487866242.61371</v>
      </c>
      <c r="C6" s="28">
        <v>413859616721.96887</v>
      </c>
      <c r="D6" s="28">
        <v>112768519273.39217</v>
      </c>
      <c r="E6" s="24">
        <v>0</v>
      </c>
      <c r="F6" s="24">
        <v>357725298.92488813</v>
      </c>
      <c r="G6" s="24">
        <v>1213920276.6795385</v>
      </c>
      <c r="H6" s="24">
        <v>117286983.25406168</v>
      </c>
      <c r="I6" s="24">
        <v>7671155139.7319031</v>
      </c>
      <c r="J6" s="24">
        <v>175930474.88109252</v>
      </c>
      <c r="K6" s="24">
        <v>0</v>
      </c>
      <c r="L6" s="24">
        <v>0</v>
      </c>
      <c r="M6" s="24">
        <v>323712073.78121024</v>
      </c>
      <c r="N6" s="24">
        <v>0</v>
      </c>
      <c r="O6" s="24">
        <v>0</v>
      </c>
    </row>
    <row r="7" spans="1:15" ht="23.25" customHeight="1">
      <c r="A7" s="19" t="s">
        <v>22</v>
      </c>
      <c r="B7" s="24">
        <f t="shared" si="1"/>
        <v>156686622881.05252</v>
      </c>
      <c r="C7" s="28">
        <v>126755346610.11517</v>
      </c>
      <c r="D7" s="28">
        <v>26082932487.331833</v>
      </c>
      <c r="E7" s="24">
        <v>1430730463.7511268</v>
      </c>
      <c r="F7" s="24">
        <v>0</v>
      </c>
      <c r="G7" s="24">
        <v>245186693.2979517</v>
      </c>
      <c r="H7" s="24">
        <v>0</v>
      </c>
      <c r="I7" s="24">
        <v>1200550088.6853061</v>
      </c>
      <c r="J7" s="24">
        <v>0</v>
      </c>
      <c r="K7" s="24">
        <v>0</v>
      </c>
      <c r="L7" s="24">
        <v>0</v>
      </c>
      <c r="M7" s="24">
        <v>0</v>
      </c>
      <c r="N7" s="24">
        <v>6694517.223152265</v>
      </c>
      <c r="O7" s="24">
        <v>965182020.64797771</v>
      </c>
    </row>
    <row r="8" spans="1:15" ht="23.25" customHeight="1">
      <c r="A8" s="19" t="s">
        <v>23</v>
      </c>
      <c r="B8" s="24">
        <f t="shared" si="1"/>
        <v>730793473239.04541</v>
      </c>
      <c r="C8" s="28">
        <v>513984259479.57556</v>
      </c>
      <c r="D8" s="28">
        <v>196167771560.17325</v>
      </c>
      <c r="E8" s="24">
        <v>12758534655.119686</v>
      </c>
      <c r="F8" s="24">
        <v>0</v>
      </c>
      <c r="G8" s="24">
        <v>864370045.33017206</v>
      </c>
      <c r="H8" s="24">
        <v>0</v>
      </c>
      <c r="I8" s="24">
        <v>7018537498.8468122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</row>
    <row r="9" spans="1:15" ht="23.25" customHeight="1">
      <c r="A9" s="19" t="s">
        <v>24</v>
      </c>
      <c r="B9" s="24">
        <f t="shared" si="1"/>
        <v>173098061876.82053</v>
      </c>
      <c r="C9" s="28">
        <v>135228819655.47089</v>
      </c>
      <c r="D9" s="28">
        <v>30663666428.482254</v>
      </c>
      <c r="E9" s="24">
        <v>402546133.67974395</v>
      </c>
      <c r="F9" s="24">
        <v>503182667.09967995</v>
      </c>
      <c r="G9" s="24">
        <v>1539738961.3250208</v>
      </c>
      <c r="H9" s="24">
        <v>0</v>
      </c>
      <c r="I9" s="24">
        <v>956047067.48939192</v>
      </c>
      <c r="J9" s="24">
        <v>0</v>
      </c>
      <c r="K9" s="24">
        <v>0</v>
      </c>
      <c r="L9" s="24">
        <v>0</v>
      </c>
      <c r="M9" s="24">
        <v>3804060963.2735806</v>
      </c>
      <c r="N9" s="24">
        <v>0</v>
      </c>
      <c r="O9" s="24">
        <v>0</v>
      </c>
    </row>
    <row r="10" spans="1:15" ht="23.25" customHeight="1">
      <c r="A10" s="19" t="s">
        <v>25</v>
      </c>
      <c r="B10" s="24">
        <f t="shared" si="1"/>
        <v>189640612280.88239</v>
      </c>
      <c r="C10" s="28">
        <v>133751504988.88885</v>
      </c>
      <c r="D10" s="28">
        <v>53400759615.649254</v>
      </c>
      <c r="E10" s="24">
        <v>0</v>
      </c>
      <c r="F10" s="24">
        <v>0</v>
      </c>
      <c r="G10" s="24">
        <v>1249315052.3794446</v>
      </c>
      <c r="H10" s="24">
        <v>0</v>
      </c>
      <c r="I10" s="24">
        <v>1239032623.9647989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</row>
    <row r="11" spans="1:15" ht="23.25" customHeight="1">
      <c r="A11" s="19" t="s">
        <v>26</v>
      </c>
      <c r="B11" s="24">
        <f t="shared" si="1"/>
        <v>267897406687.19308</v>
      </c>
      <c r="C11" s="28">
        <v>161462352805.5166</v>
      </c>
      <c r="D11" s="28">
        <v>33275898781.903351</v>
      </c>
      <c r="E11" s="24">
        <v>3136042594.8826265</v>
      </c>
      <c r="F11" s="24">
        <v>0</v>
      </c>
      <c r="G11" s="24">
        <v>16499658961.129801</v>
      </c>
      <c r="H11" s="24">
        <v>0</v>
      </c>
      <c r="I11" s="24">
        <v>3913980349.3451834</v>
      </c>
      <c r="J11" s="24">
        <v>36133720835.692535</v>
      </c>
      <c r="K11" s="24">
        <v>607289425.80995858</v>
      </c>
      <c r="L11" s="24">
        <v>12753077942.00913</v>
      </c>
      <c r="M11" s="24">
        <v>0</v>
      </c>
      <c r="N11" s="24">
        <v>0</v>
      </c>
      <c r="O11" s="24">
        <v>115384990.90389213</v>
      </c>
    </row>
    <row r="12" spans="1:15" ht="23.25" customHeight="1">
      <c r="A12" s="19" t="s">
        <v>27</v>
      </c>
      <c r="B12" s="24">
        <f t="shared" si="1"/>
        <v>2116549583396.3713</v>
      </c>
      <c r="C12" s="28">
        <v>1752368622513.835</v>
      </c>
      <c r="D12" s="28">
        <v>262517413705.91504</v>
      </c>
      <c r="E12" s="24">
        <v>990499784.27655268</v>
      </c>
      <c r="F12" s="24">
        <v>112556793.66779009</v>
      </c>
      <c r="G12" s="24">
        <v>7033674036.3002024</v>
      </c>
      <c r="H12" s="24">
        <v>135068152.40134808</v>
      </c>
      <c r="I12" s="24">
        <v>93279191616.307648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112556793.66779009</v>
      </c>
    </row>
    <row r="13" spans="1:15" ht="23.25" customHeight="1">
      <c r="A13" s="19" t="s">
        <v>55</v>
      </c>
      <c r="B13" s="24">
        <f t="shared" si="1"/>
        <v>320004849919.22351</v>
      </c>
      <c r="C13" s="28">
        <v>243267711493.26636</v>
      </c>
      <c r="D13" s="28">
        <v>76737138425.957169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</row>
    <row r="14" spans="1:15" ht="23.25" customHeight="1">
      <c r="A14" s="19" t="s">
        <v>28</v>
      </c>
      <c r="B14" s="24">
        <f t="shared" si="1"/>
        <v>140245591714.79297</v>
      </c>
      <c r="C14" s="28">
        <v>116150277132.05496</v>
      </c>
      <c r="D14" s="28">
        <v>23673329783.795803</v>
      </c>
      <c r="E14" s="24">
        <v>0</v>
      </c>
      <c r="F14" s="24">
        <v>0</v>
      </c>
      <c r="G14" s="24">
        <v>95376118.051599622</v>
      </c>
      <c r="H14" s="24">
        <v>0</v>
      </c>
      <c r="I14" s="24">
        <v>7447103.4730752641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319161577.41751128</v>
      </c>
    </row>
    <row r="15" spans="1:15" ht="23.25" customHeight="1">
      <c r="A15" s="19" t="s">
        <v>29</v>
      </c>
      <c r="B15" s="24">
        <f t="shared" si="1"/>
        <v>1190688700408.9329</v>
      </c>
      <c r="C15" s="28">
        <v>855632699575.40308</v>
      </c>
      <c r="D15" s="28">
        <v>332613760616.31708</v>
      </c>
      <c r="E15" s="24">
        <v>57572848.119109474</v>
      </c>
      <c r="F15" s="24">
        <v>978738418.0248611</v>
      </c>
      <c r="G15" s="24">
        <v>690874177.42931378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124357351.93727645</v>
      </c>
      <c r="N15" s="24">
        <v>0</v>
      </c>
      <c r="O15" s="24">
        <v>590697421.7020632</v>
      </c>
    </row>
    <row r="16" spans="1:15" ht="23.25" customHeight="1">
      <c r="A16" s="19" t="s">
        <v>30</v>
      </c>
      <c r="B16" s="24">
        <f t="shared" si="1"/>
        <v>62829871020.025009</v>
      </c>
      <c r="C16" s="28">
        <v>54192086401.791771</v>
      </c>
      <c r="D16" s="28">
        <v>6266586617.7927036</v>
      </c>
      <c r="E16" s="24">
        <v>664704303.23867726</v>
      </c>
      <c r="F16" s="24">
        <v>206304893.51086879</v>
      </c>
      <c r="G16" s="24">
        <v>1500188803.6909857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</row>
    <row r="17" spans="1:15" ht="23.25" customHeight="1">
      <c r="A17" s="19" t="s">
        <v>31</v>
      </c>
      <c r="B17" s="24">
        <f t="shared" si="1"/>
        <v>787735895312.10754</v>
      </c>
      <c r="C17" s="28">
        <v>598141403008.41992</v>
      </c>
      <c r="D17" s="28">
        <v>159110864063.15829</v>
      </c>
      <c r="E17" s="24">
        <v>1945752738.8897755</v>
      </c>
      <c r="F17" s="24">
        <v>597253160.03030562</v>
      </c>
      <c r="G17" s="24">
        <v>19623923344.988316</v>
      </c>
      <c r="H17" s="24">
        <v>0</v>
      </c>
      <c r="I17" s="24">
        <v>111427828.36386299</v>
      </c>
      <c r="J17" s="24">
        <v>0</v>
      </c>
      <c r="K17" s="24">
        <v>1677256243.6642113</v>
      </c>
      <c r="L17" s="24">
        <v>6357530347.1961737</v>
      </c>
      <c r="M17" s="24">
        <v>0</v>
      </c>
      <c r="N17" s="24">
        <v>70199531.869233683</v>
      </c>
      <c r="O17" s="24">
        <v>100285045.52747668</v>
      </c>
    </row>
    <row r="18" spans="1:15" ht="23.25" customHeight="1">
      <c r="A18" s="19" t="s">
        <v>32</v>
      </c>
      <c r="B18" s="24">
        <f t="shared" si="1"/>
        <v>78799778108.38176</v>
      </c>
      <c r="C18" s="28">
        <v>69902039653.901535</v>
      </c>
      <c r="D18" s="28">
        <v>8650169546.4743214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57376485.117248565</v>
      </c>
      <c r="K18" s="24">
        <v>0</v>
      </c>
      <c r="L18" s="24">
        <v>0</v>
      </c>
      <c r="M18" s="24">
        <v>153003960.31266284</v>
      </c>
      <c r="N18" s="24">
        <v>37188462.575994439</v>
      </c>
      <c r="O18" s="24">
        <v>0</v>
      </c>
    </row>
    <row r="19" spans="1:15" ht="23.25" customHeight="1">
      <c r="A19" s="19" t="s">
        <v>33</v>
      </c>
      <c r="B19" s="24">
        <f t="shared" si="1"/>
        <v>94699662371.547028</v>
      </c>
      <c r="C19" s="28">
        <v>82724207948.442993</v>
      </c>
      <c r="D19" s="28">
        <v>11252107953.884884</v>
      </c>
      <c r="E19" s="24">
        <v>279266380.24032235</v>
      </c>
      <c r="F19" s="24">
        <v>0</v>
      </c>
      <c r="G19" s="24">
        <v>304446898.85865808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139633190.12016118</v>
      </c>
      <c r="N19" s="24">
        <v>0</v>
      </c>
      <c r="O19" s="24">
        <v>0</v>
      </c>
    </row>
    <row r="20" spans="1:15" ht="23.25" customHeight="1">
      <c r="A20" s="19" t="s">
        <v>34</v>
      </c>
      <c r="B20" s="24">
        <f t="shared" si="1"/>
        <v>264036220347.77206</v>
      </c>
      <c r="C20" s="28">
        <v>143190912767.36154</v>
      </c>
      <c r="D20" s="28">
        <v>28469546710.354713</v>
      </c>
      <c r="E20" s="24">
        <v>4141420862.643157</v>
      </c>
      <c r="F20" s="24">
        <v>0</v>
      </c>
      <c r="G20" s="24">
        <v>87647350126.322571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586989881.09009326</v>
      </c>
    </row>
    <row r="21" spans="1:15" ht="23.25" customHeight="1">
      <c r="A21" s="19" t="s">
        <v>35</v>
      </c>
      <c r="B21" s="24">
        <f t="shared" si="1"/>
        <v>580168299791.44397</v>
      </c>
      <c r="C21" s="28">
        <v>449001400803.3689</v>
      </c>
      <c r="D21" s="28">
        <v>124482660060.23851</v>
      </c>
      <c r="E21" s="24">
        <v>5222081399.9199362</v>
      </c>
      <c r="F21" s="24">
        <v>0</v>
      </c>
      <c r="G21" s="24">
        <v>1436893466.9591022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25264060.957522672</v>
      </c>
    </row>
    <row r="22" spans="1:15" ht="23.25" customHeight="1">
      <c r="A22" s="19" t="s">
        <v>36</v>
      </c>
      <c r="B22" s="24">
        <f t="shared" si="1"/>
        <v>178710358111.46155</v>
      </c>
      <c r="C22" s="28">
        <v>123496323259.34137</v>
      </c>
      <c r="D22" s="28">
        <v>53459346577.105911</v>
      </c>
      <c r="E22" s="24">
        <v>0</v>
      </c>
      <c r="F22" s="24">
        <v>0</v>
      </c>
      <c r="G22" s="24">
        <v>1754688275.0142684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</row>
    <row r="23" spans="1:15" ht="23.25" customHeight="1">
      <c r="A23" s="19" t="s">
        <v>37</v>
      </c>
      <c r="B23" s="24">
        <f t="shared" si="1"/>
        <v>140324184962.98178</v>
      </c>
      <c r="C23" s="28">
        <v>104706060608.81738</v>
      </c>
      <c r="D23" s="28">
        <v>23082956147.298836</v>
      </c>
      <c r="E23" s="24">
        <v>1139560746.0786867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11395607460.786867</v>
      </c>
      <c r="M23" s="24">
        <v>0</v>
      </c>
      <c r="N23" s="24">
        <v>0</v>
      </c>
      <c r="O23" s="24">
        <v>0</v>
      </c>
    </row>
    <row r="24" spans="1:15" ht="23.25" customHeight="1">
      <c r="A24" s="19" t="s">
        <v>38</v>
      </c>
      <c r="B24" s="24">
        <f t="shared" si="1"/>
        <v>379715641094.8761</v>
      </c>
      <c r="C24" s="28">
        <v>304756397795.3584</v>
      </c>
      <c r="D24" s="28">
        <v>53171050594.187683</v>
      </c>
      <c r="E24" s="24">
        <v>0</v>
      </c>
      <c r="F24" s="24">
        <v>1022202820.8915958</v>
      </c>
      <c r="G24" s="24">
        <v>3426708209.4109392</v>
      </c>
      <c r="H24" s="24">
        <v>0</v>
      </c>
      <c r="I24" s="24">
        <v>5082925997.3691311</v>
      </c>
      <c r="J24" s="24">
        <v>0</v>
      </c>
      <c r="K24" s="24">
        <v>0</v>
      </c>
      <c r="L24" s="24">
        <v>12256355677.658306</v>
      </c>
      <c r="M24" s="24">
        <v>0</v>
      </c>
      <c r="N24" s="24">
        <v>0</v>
      </c>
      <c r="O24" s="24">
        <v>0</v>
      </c>
    </row>
    <row r="25" spans="1:15" ht="23.25" customHeight="1">
      <c r="A25" s="19" t="s">
        <v>39</v>
      </c>
      <c r="B25" s="24">
        <f t="shared" si="1"/>
        <v>499894184790.23303</v>
      </c>
      <c r="C25" s="28">
        <v>346108057590.31494</v>
      </c>
      <c r="D25" s="28">
        <v>149638707126.54535</v>
      </c>
      <c r="E25" s="24">
        <v>156306463.5569115</v>
      </c>
      <c r="F25" s="24">
        <v>150724089.85845038</v>
      </c>
      <c r="G25" s="24">
        <v>2697565976.408411</v>
      </c>
      <c r="H25" s="24">
        <v>0</v>
      </c>
      <c r="I25" s="24">
        <v>1089232756.0437348</v>
      </c>
      <c r="J25" s="24">
        <v>0</v>
      </c>
      <c r="K25" s="24">
        <v>0</v>
      </c>
      <c r="L25" s="24">
        <v>0</v>
      </c>
      <c r="M25" s="24">
        <v>0</v>
      </c>
      <c r="N25" s="24">
        <v>20096545.31446005</v>
      </c>
      <c r="O25" s="24">
        <v>33494242.190766748</v>
      </c>
    </row>
    <row r="26" spans="1:15" ht="23.25" customHeight="1">
      <c r="A26" s="19" t="s">
        <v>40</v>
      </c>
      <c r="B26" s="24">
        <f>SUM(C26:O26)</f>
        <v>295505042951.28644</v>
      </c>
      <c r="C26" s="28">
        <v>229966057295.44568</v>
      </c>
      <c r="D26" s="28">
        <v>56836157757.610039</v>
      </c>
      <c r="E26" s="24">
        <v>0</v>
      </c>
      <c r="F26" s="24">
        <v>0</v>
      </c>
      <c r="G26" s="24">
        <v>209504764.04021958</v>
      </c>
      <c r="H26" s="24">
        <v>0</v>
      </c>
      <c r="I26" s="24">
        <v>360348194.14917773</v>
      </c>
      <c r="J26" s="24">
        <v>0</v>
      </c>
      <c r="K26" s="24">
        <v>0</v>
      </c>
      <c r="L26" s="24">
        <v>0</v>
      </c>
      <c r="M26" s="24">
        <v>8132974940.0413256</v>
      </c>
      <c r="N26" s="24">
        <v>0</v>
      </c>
      <c r="O26" s="24">
        <v>0</v>
      </c>
    </row>
    <row r="27" spans="1:15" ht="23.25" customHeight="1">
      <c r="A27" s="19" t="s">
        <v>41</v>
      </c>
      <c r="B27" s="24">
        <f t="shared" si="1"/>
        <v>88162313927.64595</v>
      </c>
      <c r="C27" s="28">
        <v>75844106581.142029</v>
      </c>
      <c r="D27" s="28">
        <v>12287809014.227259</v>
      </c>
      <c r="E27" s="24">
        <v>0</v>
      </c>
      <c r="F27" s="24">
        <v>0</v>
      </c>
      <c r="G27" s="24">
        <v>23567246.371795915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1138514.3174780637</v>
      </c>
      <c r="O27" s="24">
        <v>5692571.5873903185</v>
      </c>
    </row>
    <row r="28" spans="1:15" ht="23.25" customHeight="1">
      <c r="A28" s="19" t="s">
        <v>42</v>
      </c>
      <c r="B28" s="24">
        <f t="shared" si="1"/>
        <v>416094523064.5802</v>
      </c>
      <c r="C28" s="28">
        <v>323898130073.95532</v>
      </c>
      <c r="D28" s="28">
        <v>83234538607.472778</v>
      </c>
      <c r="E28" s="24">
        <v>3291569416.8325567</v>
      </c>
      <c r="F28" s="24">
        <v>87050601.40824464</v>
      </c>
      <c r="G28" s="24">
        <v>3414517069.7116914</v>
      </c>
      <c r="H28" s="24">
        <v>0</v>
      </c>
      <c r="I28" s="24">
        <v>1655470974.7579467</v>
      </c>
      <c r="J28" s="24">
        <v>0</v>
      </c>
      <c r="K28" s="24">
        <v>60381920.051961593</v>
      </c>
      <c r="L28" s="24">
        <v>0</v>
      </c>
      <c r="M28" s="24">
        <v>0</v>
      </c>
      <c r="N28" s="24">
        <v>0</v>
      </c>
      <c r="O28" s="24">
        <v>452864400.38971198</v>
      </c>
    </row>
    <row r="29" spans="1:15" ht="23.25" customHeight="1">
      <c r="A29" s="19" t="s">
        <v>43</v>
      </c>
      <c r="B29" s="24">
        <f t="shared" si="1"/>
        <v>283550418218.78607</v>
      </c>
      <c r="C29" s="28">
        <v>205818565029.99719</v>
      </c>
      <c r="D29" s="28">
        <v>73998453763.440796</v>
      </c>
      <c r="E29" s="24">
        <v>0</v>
      </c>
      <c r="F29" s="24">
        <v>0</v>
      </c>
      <c r="G29" s="24">
        <v>2157823574.1002221</v>
      </c>
      <c r="H29" s="24">
        <v>0</v>
      </c>
      <c r="I29" s="24">
        <v>1062824633.167654</v>
      </c>
      <c r="J29" s="24">
        <v>0</v>
      </c>
      <c r="K29" s="24">
        <v>0</v>
      </c>
      <c r="L29" s="24">
        <v>0</v>
      </c>
      <c r="M29" s="24">
        <v>29600363.143720742</v>
      </c>
      <c r="N29" s="24">
        <v>0</v>
      </c>
      <c r="O29" s="24">
        <v>483150854.93645626</v>
      </c>
    </row>
    <row r="30" spans="1:15" ht="23.25" customHeight="1">
      <c r="A30" s="19" t="s">
        <v>44</v>
      </c>
      <c r="B30" s="24">
        <f t="shared" si="1"/>
        <v>498864900116.73047</v>
      </c>
      <c r="C30" s="28">
        <v>373675888864.24133</v>
      </c>
      <c r="D30" s="28">
        <v>121157231699.78348</v>
      </c>
      <c r="E30" s="24">
        <v>2832261124.3700576</v>
      </c>
      <c r="F30" s="24">
        <v>0</v>
      </c>
      <c r="G30" s="24">
        <v>183161778.72804791</v>
      </c>
      <c r="H30" s="24">
        <v>0</v>
      </c>
      <c r="I30" s="24">
        <v>762528627.14651346</v>
      </c>
      <c r="J30" s="24">
        <v>0</v>
      </c>
      <c r="K30" s="24">
        <v>0</v>
      </c>
      <c r="L30" s="24">
        <v>0</v>
      </c>
      <c r="M30" s="24">
        <v>0</v>
      </c>
      <c r="N30" s="24">
        <v>31336792.896432057</v>
      </c>
      <c r="O30" s="24">
        <v>222491229.56466761</v>
      </c>
    </row>
    <row r="31" spans="1:15" ht="23.25" customHeight="1">
      <c r="A31" s="19" t="s">
        <v>45</v>
      </c>
      <c r="B31" s="24">
        <f t="shared" si="1"/>
        <v>623626513116.30164</v>
      </c>
      <c r="C31" s="28">
        <v>420407653762.55432</v>
      </c>
      <c r="D31" s="28">
        <v>138887567202.31393</v>
      </c>
      <c r="E31" s="24">
        <v>358801337.11568689</v>
      </c>
      <c r="F31" s="24">
        <v>22884124.810858242</v>
      </c>
      <c r="G31" s="24">
        <v>18851999229.497036</v>
      </c>
      <c r="H31" s="24">
        <v>0</v>
      </c>
      <c r="I31" s="24">
        <v>5560842329.0385523</v>
      </c>
      <c r="J31" s="24">
        <v>0</v>
      </c>
      <c r="K31" s="24">
        <v>0</v>
      </c>
      <c r="L31" s="24">
        <v>38970383041.902176</v>
      </c>
      <c r="M31" s="24">
        <v>562949470.34711277</v>
      </c>
      <c r="N31" s="24">
        <v>0</v>
      </c>
      <c r="O31" s="24">
        <v>3432618.7216287362</v>
      </c>
    </row>
    <row r="32" spans="1:15" ht="23.25" customHeight="1">
      <c r="A32" s="19" t="s">
        <v>46</v>
      </c>
      <c r="B32" s="24">
        <f t="shared" si="1"/>
        <v>337972184104.67316</v>
      </c>
      <c r="C32" s="28">
        <v>225747425170.85327</v>
      </c>
      <c r="D32" s="28">
        <v>112107076497.51599</v>
      </c>
      <c r="E32" s="24">
        <v>0</v>
      </c>
      <c r="F32" s="24">
        <v>0</v>
      </c>
      <c r="G32" s="24">
        <v>0</v>
      </c>
      <c r="H32" s="24">
        <v>0</v>
      </c>
      <c r="I32" s="24">
        <v>117682436.3038981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</row>
    <row r="33" spans="1:15" ht="23.25" customHeight="1">
      <c r="A33" s="19" t="s">
        <v>47</v>
      </c>
      <c r="B33" s="24">
        <f t="shared" si="1"/>
        <v>307948685596.60785</v>
      </c>
      <c r="C33" s="28">
        <v>233423626874.138</v>
      </c>
      <c r="D33" s="28">
        <v>70873518241.289124</v>
      </c>
      <c r="E33" s="24">
        <v>0</v>
      </c>
      <c r="F33" s="24">
        <v>0</v>
      </c>
      <c r="G33" s="24">
        <v>2203515807.6090527</v>
      </c>
      <c r="H33" s="24">
        <v>0</v>
      </c>
      <c r="I33" s="24">
        <v>1448024673.5716634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</row>
    <row r="34" spans="1:15" ht="23.25" customHeight="1">
      <c r="A34" s="19" t="s">
        <v>48</v>
      </c>
      <c r="B34" s="24">
        <f t="shared" si="1"/>
        <v>367885467616.31604</v>
      </c>
      <c r="C34" s="28">
        <v>288812145501.83508</v>
      </c>
      <c r="D34" s="28">
        <v>78973507541.383682</v>
      </c>
      <c r="E34" s="24">
        <v>0</v>
      </c>
      <c r="F34" s="24">
        <v>0</v>
      </c>
      <c r="G34" s="24">
        <v>96662533.946819171</v>
      </c>
      <c r="H34" s="24">
        <v>0</v>
      </c>
      <c r="I34" s="24">
        <v>3152039.150439756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</row>
    <row r="35" spans="1:15" ht="23.25" customHeight="1">
      <c r="A35" s="19" t="s">
        <v>49</v>
      </c>
      <c r="B35" s="24">
        <f t="shared" si="1"/>
        <v>146038644212.20081</v>
      </c>
      <c r="C35" s="28">
        <v>118146416803.91501</v>
      </c>
      <c r="D35" s="28">
        <v>22639157064.249741</v>
      </c>
      <c r="E35" s="24">
        <v>288485592.0821659</v>
      </c>
      <c r="F35" s="24">
        <v>0</v>
      </c>
      <c r="G35" s="24">
        <v>3082298531.372191</v>
      </c>
      <c r="H35" s="24">
        <v>0</v>
      </c>
      <c r="I35" s="24">
        <v>0</v>
      </c>
      <c r="J35" s="24">
        <v>19744261.055053182</v>
      </c>
      <c r="K35" s="24">
        <v>0</v>
      </c>
      <c r="L35" s="24">
        <v>504575560.29580349</v>
      </c>
      <c r="M35" s="24">
        <v>0</v>
      </c>
      <c r="N35" s="24">
        <v>658142035.16843939</v>
      </c>
      <c r="O35" s="24">
        <v>699824364.06244051</v>
      </c>
    </row>
    <row r="36" spans="1:15" ht="23.2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</sheetData>
  <mergeCells count="2">
    <mergeCell ref="A1:B1"/>
    <mergeCell ref="A2:D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4"/>
  <sheetViews>
    <sheetView rightToLeft="1" workbookViewId="0">
      <selection sqref="A1:B1"/>
    </sheetView>
  </sheetViews>
  <sheetFormatPr defaultColWidth="9.140625" defaultRowHeight="24.75" customHeight="1"/>
  <cols>
    <col min="1" max="1" width="41.140625" style="7" customWidth="1"/>
    <col min="2" max="8" width="18.42578125" style="7" customWidth="1"/>
    <col min="9" max="9" width="20.7109375" style="7" bestFit="1" customWidth="1"/>
    <col min="10" max="10" width="13.85546875" style="7" bestFit="1" customWidth="1"/>
    <col min="11" max="11" width="12" style="7" bestFit="1" customWidth="1"/>
    <col min="12" max="12" width="21.85546875" style="7" bestFit="1" customWidth="1"/>
    <col min="13" max="13" width="13.85546875" style="7" bestFit="1" customWidth="1"/>
    <col min="14" max="14" width="12" style="7" bestFit="1" customWidth="1"/>
    <col min="15" max="15" width="21.85546875" style="7" bestFit="1" customWidth="1"/>
    <col min="16" max="16" width="13.85546875" style="7" bestFit="1" customWidth="1"/>
    <col min="17" max="17" width="12" style="7" bestFit="1" customWidth="1"/>
    <col min="18" max="18" width="21.85546875" style="7" bestFit="1" customWidth="1"/>
    <col min="19" max="19" width="13.85546875" style="7" bestFit="1" customWidth="1"/>
    <col min="20" max="20" width="12" style="7" bestFit="1" customWidth="1"/>
    <col min="21" max="21" width="21.85546875" style="7" bestFit="1" customWidth="1"/>
    <col min="22" max="22" width="13.85546875" style="7" bestFit="1" customWidth="1"/>
    <col min="23" max="23" width="12" style="7" bestFit="1" customWidth="1"/>
    <col min="24" max="24" width="21.85546875" style="7" bestFit="1" customWidth="1"/>
    <col min="25" max="25" width="13.85546875" style="7" bestFit="1" customWidth="1"/>
    <col min="26" max="26" width="20.7109375" style="7" bestFit="1" customWidth="1"/>
    <col min="27" max="27" width="13.85546875" style="7" bestFit="1" customWidth="1"/>
    <col min="28" max="28" width="12" style="7" bestFit="1" customWidth="1"/>
    <col min="29" max="29" width="21.85546875" style="7" bestFit="1" customWidth="1"/>
    <col min="30" max="30" width="13.85546875" style="7" bestFit="1" customWidth="1"/>
    <col min="31" max="31" width="21.85546875" style="7" bestFit="1" customWidth="1"/>
    <col min="32" max="32" width="13.85546875" style="7" bestFit="1" customWidth="1"/>
    <col min="33" max="33" width="21.85546875" style="7" bestFit="1" customWidth="1"/>
    <col min="34" max="34" width="13.85546875" style="7" bestFit="1" customWidth="1"/>
    <col min="35" max="35" width="12" style="7" bestFit="1" customWidth="1"/>
    <col min="36" max="36" width="21.85546875" style="7" bestFit="1" customWidth="1"/>
    <col min="37" max="37" width="13.85546875" style="7" bestFit="1" customWidth="1"/>
    <col min="38" max="38" width="12" style="7" bestFit="1" customWidth="1"/>
    <col min="39" max="39" width="21.85546875" style="7" bestFit="1" customWidth="1"/>
    <col min="40" max="40" width="13.85546875" style="7" bestFit="1" customWidth="1"/>
    <col min="41" max="41" width="21.85546875" style="7" bestFit="1" customWidth="1"/>
    <col min="42" max="42" width="13.85546875" style="7" bestFit="1" customWidth="1"/>
    <col min="43" max="43" width="12" style="7" bestFit="1" customWidth="1"/>
    <col min="44" max="44" width="21.85546875" style="7" bestFit="1" customWidth="1"/>
    <col min="45" max="45" width="13.85546875" style="7" bestFit="1" customWidth="1"/>
    <col min="46" max="46" width="12" style="7" bestFit="1" customWidth="1"/>
    <col min="47" max="47" width="21.85546875" style="7" bestFit="1" customWidth="1"/>
    <col min="48" max="48" width="12.85546875" style="7" bestFit="1" customWidth="1"/>
    <col min="49" max="49" width="11" style="7" bestFit="1" customWidth="1"/>
    <col min="50" max="50" width="21.85546875" style="7" bestFit="1" customWidth="1"/>
    <col min="51" max="51" width="13.85546875" style="7" bestFit="1" customWidth="1"/>
    <col min="52" max="52" width="12" style="7" bestFit="1" customWidth="1"/>
    <col min="53" max="53" width="21.85546875" style="7" bestFit="1" customWidth="1"/>
    <col min="54" max="54" width="13.85546875" style="7" bestFit="1" customWidth="1"/>
    <col min="55" max="55" width="12" style="7" bestFit="1" customWidth="1"/>
    <col min="56" max="56" width="21.85546875" style="7" bestFit="1" customWidth="1"/>
    <col min="57" max="57" width="13.85546875" style="7" bestFit="1" customWidth="1"/>
    <col min="58" max="58" width="12" style="7" bestFit="1" customWidth="1"/>
    <col min="59" max="59" width="21.85546875" style="7" bestFit="1" customWidth="1"/>
    <col min="60" max="60" width="13.85546875" style="7" bestFit="1" customWidth="1"/>
    <col min="61" max="61" width="12" style="7" bestFit="1" customWidth="1"/>
    <col min="62" max="62" width="21.85546875" style="7" bestFit="1" customWidth="1"/>
    <col min="63" max="63" width="13.85546875" style="7" bestFit="1" customWidth="1"/>
    <col min="64" max="64" width="12" style="7" bestFit="1" customWidth="1"/>
    <col min="65" max="65" width="21.85546875" style="7" bestFit="1" customWidth="1"/>
    <col min="66" max="66" width="11.85546875" style="7" bestFit="1" customWidth="1"/>
    <col min="67" max="67" width="21.85546875" style="7" bestFit="1" customWidth="1"/>
    <col min="68" max="68" width="13.85546875" style="7" bestFit="1" customWidth="1"/>
    <col min="69" max="69" width="12" style="7" bestFit="1" customWidth="1"/>
    <col min="70" max="70" width="21.85546875" style="7" bestFit="1" customWidth="1"/>
    <col min="71" max="71" width="13.85546875" style="7" bestFit="1" customWidth="1"/>
    <col min="72" max="72" width="12" style="7" bestFit="1" customWidth="1"/>
    <col min="73" max="73" width="21.85546875" style="7" bestFit="1" customWidth="1"/>
    <col min="74" max="74" width="13.85546875" style="7" bestFit="1" customWidth="1"/>
    <col min="75" max="75" width="12" style="7" bestFit="1" customWidth="1"/>
    <col min="76" max="76" width="21.85546875" style="7" bestFit="1" customWidth="1"/>
    <col min="77" max="77" width="13.85546875" style="7" bestFit="1" customWidth="1"/>
    <col min="78" max="78" width="12" style="7" bestFit="1" customWidth="1"/>
    <col min="79" max="79" width="21.85546875" style="7" bestFit="1" customWidth="1"/>
    <col min="80" max="80" width="13.85546875" style="7" bestFit="1" customWidth="1"/>
    <col min="81" max="81" width="12" style="7" bestFit="1" customWidth="1"/>
    <col min="82" max="82" width="21.85546875" style="7" bestFit="1" customWidth="1"/>
    <col min="83" max="83" width="12.85546875" style="7" bestFit="1" customWidth="1"/>
    <col min="84" max="84" width="21.85546875" style="7" bestFit="1" customWidth="1"/>
    <col min="85" max="85" width="13.85546875" style="7" bestFit="1" customWidth="1"/>
    <col min="86" max="86" width="12" style="7" bestFit="1" customWidth="1"/>
    <col min="87" max="87" width="21.85546875" style="7" bestFit="1" customWidth="1"/>
    <col min="88" max="88" width="11.85546875" style="7" bestFit="1" customWidth="1"/>
    <col min="89" max="89" width="10" style="7" bestFit="1" customWidth="1"/>
    <col min="90" max="90" width="21.85546875" style="7" bestFit="1" customWidth="1"/>
    <col min="91" max="91" width="9.140625" style="7"/>
    <col min="92" max="92" width="12.140625" style="7" bestFit="1" customWidth="1"/>
    <col min="93" max="93" width="11.28515625" style="7" bestFit="1" customWidth="1"/>
    <col min="94" max="16384" width="9.140625" style="7"/>
  </cols>
  <sheetData>
    <row r="1" spans="1:8" ht="24.75" customHeight="1">
      <c r="A1" s="41" t="s">
        <v>18</v>
      </c>
      <c r="B1" s="41"/>
    </row>
    <row r="2" spans="1:8" s="8" customFormat="1" ht="36.75" customHeight="1">
      <c r="A2" s="42" t="s">
        <v>160</v>
      </c>
      <c r="B2" s="42"/>
      <c r="C2" s="42"/>
      <c r="D2" s="42"/>
      <c r="E2" s="42"/>
      <c r="F2" s="31"/>
      <c r="G2" s="31"/>
      <c r="H2" s="31"/>
    </row>
    <row r="3" spans="1:8" ht="50.25" customHeight="1">
      <c r="A3" s="15" t="s">
        <v>113</v>
      </c>
      <c r="B3" s="15" t="s">
        <v>0</v>
      </c>
      <c r="C3" s="15" t="s">
        <v>114</v>
      </c>
      <c r="D3" s="15" t="s">
        <v>111</v>
      </c>
      <c r="E3" s="15" t="s">
        <v>115</v>
      </c>
      <c r="F3" s="15" t="s">
        <v>112</v>
      </c>
      <c r="G3" s="15" t="s">
        <v>116</v>
      </c>
      <c r="H3" s="15" t="s">
        <v>117</v>
      </c>
    </row>
    <row r="4" spans="1:8" ht="24.75" customHeight="1">
      <c r="A4" s="17" t="s">
        <v>0</v>
      </c>
      <c r="B4" s="25">
        <f>SUM(B5:B14)</f>
        <v>243474249208.02087</v>
      </c>
      <c r="C4" s="25">
        <f>SUM(C5:C14)</f>
        <v>117982416287.75711</v>
      </c>
      <c r="D4" s="25">
        <f t="shared" ref="D4:H4" si="0">SUM(D5:D14)</f>
        <v>824796399.36519003</v>
      </c>
      <c r="E4" s="25">
        <f t="shared" si="0"/>
        <v>8168486679.4280863</v>
      </c>
      <c r="F4" s="25">
        <f t="shared" si="0"/>
        <v>4771358065.7053928</v>
      </c>
      <c r="G4" s="25">
        <f t="shared" si="0"/>
        <v>136502741464.19814</v>
      </c>
      <c r="H4" s="25">
        <f t="shared" si="0"/>
        <v>24775549688.433029</v>
      </c>
    </row>
    <row r="5" spans="1:8" ht="24.75" customHeight="1">
      <c r="A5" s="19" t="s">
        <v>118</v>
      </c>
      <c r="B5" s="24">
        <f>SUM(C5:G5)-H5</f>
        <v>19434185152.058334</v>
      </c>
      <c r="C5" s="24">
        <v>3168698411.17101</v>
      </c>
      <c r="D5" s="24">
        <v>0</v>
      </c>
      <c r="E5" s="24">
        <v>275357094.5731855</v>
      </c>
      <c r="F5" s="24">
        <v>1211763873.31305</v>
      </c>
      <c r="G5" s="24">
        <v>14778365773.001091</v>
      </c>
      <c r="H5" s="24">
        <v>0</v>
      </c>
    </row>
    <row r="6" spans="1:8" ht="24.75" customHeight="1">
      <c r="A6" s="19" t="s">
        <v>119</v>
      </c>
      <c r="B6" s="24">
        <f t="shared" ref="B6:B14" si="1">SUM(C6:G6)-H6</f>
        <v>13978934816.743168</v>
      </c>
      <c r="C6" s="24">
        <v>2673597929.3856621</v>
      </c>
      <c r="D6" s="28">
        <v>726667290.64086592</v>
      </c>
      <c r="E6" s="28">
        <v>1309127591.1513309</v>
      </c>
      <c r="F6" s="24">
        <v>209435388.93021035</v>
      </c>
      <c r="G6" s="24">
        <v>9060106616.6350994</v>
      </c>
      <c r="H6" s="24">
        <v>0</v>
      </c>
    </row>
    <row r="7" spans="1:8" ht="24.75" customHeight="1">
      <c r="A7" s="19" t="s">
        <v>120</v>
      </c>
      <c r="B7" s="24">
        <f t="shared" si="1"/>
        <v>20986897583.343845</v>
      </c>
      <c r="C7" s="24">
        <v>6843571680.45397</v>
      </c>
      <c r="D7" s="24">
        <v>0</v>
      </c>
      <c r="E7" s="24">
        <v>6140218587.8062096</v>
      </c>
      <c r="F7" s="24">
        <v>210923839.36264965</v>
      </c>
      <c r="G7" s="24">
        <v>7792183475.7210169</v>
      </c>
      <c r="H7" s="24">
        <v>0</v>
      </c>
    </row>
    <row r="8" spans="1:8" ht="24.75" customHeight="1">
      <c r="A8" s="19" t="s">
        <v>121</v>
      </c>
      <c r="B8" s="24">
        <f t="shared" si="1"/>
        <v>113956746130.78995</v>
      </c>
      <c r="C8" s="28">
        <v>44000657221.243233</v>
      </c>
      <c r="D8" s="24">
        <v>0</v>
      </c>
      <c r="E8" s="24">
        <v>0</v>
      </c>
      <c r="F8" s="24">
        <v>1203987214.8482947</v>
      </c>
      <c r="G8" s="24">
        <v>93125670011.357956</v>
      </c>
      <c r="H8" s="24">
        <v>24373568316.659538</v>
      </c>
    </row>
    <row r="9" spans="1:8" ht="24.75" customHeight="1">
      <c r="A9" s="19" t="s">
        <v>122</v>
      </c>
      <c r="B9" s="24">
        <f t="shared" si="1"/>
        <v>6361576320.5559082</v>
      </c>
      <c r="C9" s="24">
        <v>4756197560.2599611</v>
      </c>
      <c r="D9" s="24">
        <v>0</v>
      </c>
      <c r="E9" s="24">
        <v>7311918.3425008133</v>
      </c>
      <c r="F9" s="24">
        <v>225682161.72733864</v>
      </c>
      <c r="G9" s="24">
        <v>1387870126.8061001</v>
      </c>
      <c r="H9" s="24">
        <v>15485446.57999265</v>
      </c>
    </row>
    <row r="10" spans="1:8" ht="24.75" customHeight="1">
      <c r="A10" s="19" t="s">
        <v>123</v>
      </c>
      <c r="B10" s="24">
        <f t="shared" si="1"/>
        <v>32877848778.880939</v>
      </c>
      <c r="C10" s="24">
        <v>24882688518.750885</v>
      </c>
      <c r="D10" s="24">
        <v>70199531.869233683</v>
      </c>
      <c r="E10" s="24">
        <v>221575579.87310091</v>
      </c>
      <c r="F10" s="24">
        <v>748556662.37228382</v>
      </c>
      <c r="G10" s="24">
        <v>7311584234.4124498</v>
      </c>
      <c r="H10" s="24">
        <v>356755748.39701176</v>
      </c>
    </row>
    <row r="11" spans="1:8" ht="24.75" customHeight="1">
      <c r="A11" s="19" t="s">
        <v>124</v>
      </c>
      <c r="B11" s="24">
        <f t="shared" si="1"/>
        <v>14398925475.026447</v>
      </c>
      <c r="C11" s="24">
        <v>13534049269.405033</v>
      </c>
      <c r="D11" s="24">
        <v>6694517.223152265</v>
      </c>
      <c r="E11" s="24">
        <v>0</v>
      </c>
      <c r="F11" s="24">
        <v>373438122.45612717</v>
      </c>
      <c r="G11" s="24">
        <v>501126703.93821281</v>
      </c>
      <c r="H11" s="24">
        <v>16383137.996078208</v>
      </c>
    </row>
    <row r="12" spans="1:8" ht="24.75" customHeight="1">
      <c r="A12" s="19" t="s">
        <v>125</v>
      </c>
      <c r="B12" s="24">
        <f t="shared" si="1"/>
        <v>11704642389.456123</v>
      </c>
      <c r="C12" s="24">
        <v>9932753689.0418072</v>
      </c>
      <c r="D12" s="24">
        <v>0</v>
      </c>
      <c r="E12" s="24">
        <v>15516293.254657812</v>
      </c>
      <c r="F12" s="24">
        <v>126875815.66370575</v>
      </c>
      <c r="G12" s="24">
        <v>1631597950.929579</v>
      </c>
      <c r="H12" s="24">
        <v>2101359.4336265041</v>
      </c>
    </row>
    <row r="13" spans="1:8" ht="24.75" customHeight="1">
      <c r="A13" s="19" t="s">
        <v>126</v>
      </c>
      <c r="B13" s="24">
        <f t="shared" si="1"/>
        <v>2471926490.1657548</v>
      </c>
      <c r="C13" s="24">
        <v>1998563660.0094912</v>
      </c>
      <c r="D13" s="24">
        <v>1138514.3174780637</v>
      </c>
      <c r="E13" s="24">
        <v>6333767.8376183482</v>
      </c>
      <c r="F13" s="24">
        <v>172148780.09474245</v>
      </c>
      <c r="G13" s="24">
        <v>293741767.90642446</v>
      </c>
      <c r="H13" s="24">
        <v>0</v>
      </c>
    </row>
    <row r="14" spans="1:8" ht="24.75" customHeight="1">
      <c r="A14" s="19" t="s">
        <v>127</v>
      </c>
      <c r="B14" s="24">
        <f t="shared" si="1"/>
        <v>7302566071.0004015</v>
      </c>
      <c r="C14" s="24">
        <v>6191638348.0360518</v>
      </c>
      <c r="D14" s="24">
        <v>20096545.31446005</v>
      </c>
      <c r="E14" s="24">
        <v>193045846.58948308</v>
      </c>
      <c r="F14" s="24">
        <v>288546206.93698943</v>
      </c>
      <c r="G14" s="24">
        <v>620494803.49019659</v>
      </c>
      <c r="H14" s="24">
        <v>11255679.366779007</v>
      </c>
    </row>
  </sheetData>
  <mergeCells count="2">
    <mergeCell ref="A1:B1"/>
    <mergeCell ref="A2:E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5"/>
  <sheetViews>
    <sheetView rightToLeft="1" zoomScaleNormal="100" workbookViewId="0">
      <selection sqref="A1:B1"/>
    </sheetView>
  </sheetViews>
  <sheetFormatPr defaultColWidth="9.140625" defaultRowHeight="24" customHeight="1"/>
  <cols>
    <col min="1" max="1" width="28" style="7" customWidth="1"/>
    <col min="2" max="8" width="19.28515625" style="7" customWidth="1"/>
    <col min="9" max="9" width="20.7109375" style="7" bestFit="1" customWidth="1"/>
    <col min="10" max="10" width="13.85546875" style="7" bestFit="1" customWidth="1"/>
    <col min="11" max="11" width="12" style="7" bestFit="1" customWidth="1"/>
    <col min="12" max="12" width="21.85546875" style="7" bestFit="1" customWidth="1"/>
    <col min="13" max="13" width="13.85546875" style="7" bestFit="1" customWidth="1"/>
    <col min="14" max="14" width="12" style="7" bestFit="1" customWidth="1"/>
    <col min="15" max="15" width="21.85546875" style="7" bestFit="1" customWidth="1"/>
    <col min="16" max="16" width="13.85546875" style="7" bestFit="1" customWidth="1"/>
    <col min="17" max="17" width="12" style="7" bestFit="1" customWidth="1"/>
    <col min="18" max="18" width="21.85546875" style="7" bestFit="1" customWidth="1"/>
    <col min="19" max="19" width="13.85546875" style="7" bestFit="1" customWidth="1"/>
    <col min="20" max="20" width="12" style="7" bestFit="1" customWidth="1"/>
    <col min="21" max="21" width="21.85546875" style="7" bestFit="1" customWidth="1"/>
    <col min="22" max="22" width="13.85546875" style="7" bestFit="1" customWidth="1"/>
    <col min="23" max="23" width="12" style="7" bestFit="1" customWidth="1"/>
    <col min="24" max="24" width="21.85546875" style="7" bestFit="1" customWidth="1"/>
    <col min="25" max="25" width="13.85546875" style="7" bestFit="1" customWidth="1"/>
    <col min="26" max="26" width="20.7109375" style="7" bestFit="1" customWidth="1"/>
    <col min="27" max="27" width="13.85546875" style="7" bestFit="1" customWidth="1"/>
    <col min="28" max="28" width="12" style="7" bestFit="1" customWidth="1"/>
    <col min="29" max="29" width="21.85546875" style="7" bestFit="1" customWidth="1"/>
    <col min="30" max="30" width="13.85546875" style="7" bestFit="1" customWidth="1"/>
    <col min="31" max="31" width="21.85546875" style="7" bestFit="1" customWidth="1"/>
    <col min="32" max="32" width="13.85546875" style="7" bestFit="1" customWidth="1"/>
    <col min="33" max="33" width="21.85546875" style="7" bestFit="1" customWidth="1"/>
    <col min="34" max="34" width="13.85546875" style="7" bestFit="1" customWidth="1"/>
    <col min="35" max="35" width="12" style="7" bestFit="1" customWidth="1"/>
    <col min="36" max="36" width="21.85546875" style="7" bestFit="1" customWidth="1"/>
    <col min="37" max="37" width="13.85546875" style="7" bestFit="1" customWidth="1"/>
    <col min="38" max="38" width="12" style="7" bestFit="1" customWidth="1"/>
    <col min="39" max="39" width="21.85546875" style="7" bestFit="1" customWidth="1"/>
    <col min="40" max="40" width="13.85546875" style="7" bestFit="1" customWidth="1"/>
    <col min="41" max="41" width="21.85546875" style="7" bestFit="1" customWidth="1"/>
    <col min="42" max="42" width="13.85546875" style="7" bestFit="1" customWidth="1"/>
    <col min="43" max="43" width="12" style="7" bestFit="1" customWidth="1"/>
    <col min="44" max="44" width="21.85546875" style="7" bestFit="1" customWidth="1"/>
    <col min="45" max="45" width="13.85546875" style="7" bestFit="1" customWidth="1"/>
    <col min="46" max="46" width="12" style="7" bestFit="1" customWidth="1"/>
    <col min="47" max="47" width="21.85546875" style="7" bestFit="1" customWidth="1"/>
    <col min="48" max="48" width="12.85546875" style="7" bestFit="1" customWidth="1"/>
    <col min="49" max="49" width="11" style="7" bestFit="1" customWidth="1"/>
    <col min="50" max="50" width="21.85546875" style="7" bestFit="1" customWidth="1"/>
    <col min="51" max="51" width="13.85546875" style="7" bestFit="1" customWidth="1"/>
    <col min="52" max="52" width="12" style="7" bestFit="1" customWidth="1"/>
    <col min="53" max="53" width="21.85546875" style="7" bestFit="1" customWidth="1"/>
    <col min="54" max="54" width="13.85546875" style="7" bestFit="1" customWidth="1"/>
    <col min="55" max="55" width="12" style="7" bestFit="1" customWidth="1"/>
    <col min="56" max="56" width="21.85546875" style="7" bestFit="1" customWidth="1"/>
    <col min="57" max="57" width="13.85546875" style="7" bestFit="1" customWidth="1"/>
    <col min="58" max="58" width="12" style="7" bestFit="1" customWidth="1"/>
    <col min="59" max="59" width="21.85546875" style="7" bestFit="1" customWidth="1"/>
    <col min="60" max="60" width="13.85546875" style="7" bestFit="1" customWidth="1"/>
    <col min="61" max="61" width="12" style="7" bestFit="1" customWidth="1"/>
    <col min="62" max="62" width="21.85546875" style="7" bestFit="1" customWidth="1"/>
    <col min="63" max="63" width="13.85546875" style="7" bestFit="1" customWidth="1"/>
    <col min="64" max="64" width="12" style="7" bestFit="1" customWidth="1"/>
    <col min="65" max="65" width="21.85546875" style="7" bestFit="1" customWidth="1"/>
    <col min="66" max="66" width="11.85546875" style="7" bestFit="1" customWidth="1"/>
    <col min="67" max="67" width="21.85546875" style="7" bestFit="1" customWidth="1"/>
    <col min="68" max="68" width="13.85546875" style="7" bestFit="1" customWidth="1"/>
    <col min="69" max="69" width="12" style="7" bestFit="1" customWidth="1"/>
    <col min="70" max="70" width="21.85546875" style="7" bestFit="1" customWidth="1"/>
    <col min="71" max="71" width="13.85546875" style="7" bestFit="1" customWidth="1"/>
    <col min="72" max="72" width="12" style="7" bestFit="1" customWidth="1"/>
    <col min="73" max="73" width="21.85546875" style="7" bestFit="1" customWidth="1"/>
    <col min="74" max="74" width="13.85546875" style="7" bestFit="1" customWidth="1"/>
    <col min="75" max="75" width="12" style="7" bestFit="1" customWidth="1"/>
    <col min="76" max="76" width="21.85546875" style="7" bestFit="1" customWidth="1"/>
    <col min="77" max="77" width="13.85546875" style="7" bestFit="1" customWidth="1"/>
    <col min="78" max="78" width="12" style="7" bestFit="1" customWidth="1"/>
    <col min="79" max="79" width="21.85546875" style="7" bestFit="1" customWidth="1"/>
    <col min="80" max="80" width="13.85546875" style="7" bestFit="1" customWidth="1"/>
    <col min="81" max="81" width="12" style="7" bestFit="1" customWidth="1"/>
    <col min="82" max="82" width="21.85546875" style="7" bestFit="1" customWidth="1"/>
    <col min="83" max="83" width="12.85546875" style="7" bestFit="1" customWidth="1"/>
    <col min="84" max="84" width="21.85546875" style="7" bestFit="1" customWidth="1"/>
    <col min="85" max="85" width="13.85546875" style="7" bestFit="1" customWidth="1"/>
    <col min="86" max="86" width="12" style="7" bestFit="1" customWidth="1"/>
    <col min="87" max="87" width="21.85546875" style="7" bestFit="1" customWidth="1"/>
    <col min="88" max="88" width="11.85546875" style="7" bestFit="1" customWidth="1"/>
    <col min="89" max="89" width="10" style="7" bestFit="1" customWidth="1"/>
    <col min="90" max="90" width="21.85546875" style="7" bestFit="1" customWidth="1"/>
    <col min="91" max="91" width="9.140625" style="7"/>
    <col min="92" max="92" width="12.140625" style="7" bestFit="1" customWidth="1"/>
    <col min="93" max="93" width="11.28515625" style="7" bestFit="1" customWidth="1"/>
    <col min="94" max="16384" width="9.140625" style="7"/>
  </cols>
  <sheetData>
    <row r="1" spans="1:8" ht="24" customHeight="1">
      <c r="A1" s="41" t="s">
        <v>18</v>
      </c>
      <c r="B1" s="41"/>
    </row>
    <row r="2" spans="1:8" s="8" customFormat="1" ht="38.25" customHeight="1">
      <c r="A2" s="42" t="s">
        <v>157</v>
      </c>
      <c r="B2" s="42"/>
      <c r="C2" s="42"/>
      <c r="D2" s="42"/>
      <c r="E2" s="42"/>
      <c r="F2" s="31"/>
      <c r="G2" s="31"/>
      <c r="H2" s="31"/>
    </row>
    <row r="3" spans="1:8" ht="49.5" customHeight="1">
      <c r="A3" s="15" t="s">
        <v>17</v>
      </c>
      <c r="B3" s="15" t="s">
        <v>0</v>
      </c>
      <c r="C3" s="15" t="s">
        <v>114</v>
      </c>
      <c r="D3" s="15" t="s">
        <v>111</v>
      </c>
      <c r="E3" s="15" t="s">
        <v>115</v>
      </c>
      <c r="F3" s="15" t="s">
        <v>112</v>
      </c>
      <c r="G3" s="15" t="s">
        <v>116</v>
      </c>
      <c r="H3" s="15" t="s">
        <v>117</v>
      </c>
    </row>
    <row r="4" spans="1:8" ht="24" customHeight="1">
      <c r="A4" s="17" t="s">
        <v>19</v>
      </c>
      <c r="B4" s="25">
        <f t="shared" ref="B4:H4" si="0">SUM(B5:B35)</f>
        <v>243474249208.34564</v>
      </c>
      <c r="C4" s="25">
        <f t="shared" si="0"/>
        <v>117982416287.55707</v>
      </c>
      <c r="D4" s="25">
        <f t="shared" si="0"/>
        <v>824796399.36519003</v>
      </c>
      <c r="E4" s="25">
        <f t="shared" si="0"/>
        <v>8168486679.4280853</v>
      </c>
      <c r="F4" s="25">
        <f t="shared" si="0"/>
        <v>4771358066.2301559</v>
      </c>
      <c r="G4" s="25">
        <f t="shared" si="0"/>
        <v>136502741464.19814</v>
      </c>
      <c r="H4" s="25">
        <f t="shared" si="0"/>
        <v>24775549688.433029</v>
      </c>
    </row>
    <row r="5" spans="1:8" ht="24" customHeight="1">
      <c r="A5" s="19" t="s">
        <v>20</v>
      </c>
      <c r="B5" s="24">
        <f>SUM(C5:G5)-H5</f>
        <v>17105963457.827307</v>
      </c>
      <c r="C5" s="24">
        <v>10790483606.178938</v>
      </c>
      <c r="D5" s="24">
        <v>0</v>
      </c>
      <c r="E5" s="24">
        <v>92331576.778484955</v>
      </c>
      <c r="F5" s="24">
        <v>54885992.862766057</v>
      </c>
      <c r="G5" s="24">
        <v>6168262282.0071182</v>
      </c>
      <c r="H5" s="24">
        <v>0</v>
      </c>
    </row>
    <row r="6" spans="1:8" ht="24" customHeight="1">
      <c r="A6" s="19" t="s">
        <v>21</v>
      </c>
      <c r="B6" s="24">
        <f t="shared" ref="B6:B35" si="1">SUM(C6:G6)-H6</f>
        <v>11714295483.862568</v>
      </c>
      <c r="C6" s="24">
        <v>1258630074.6959867</v>
      </c>
      <c r="D6" s="24">
        <v>0</v>
      </c>
      <c r="E6" s="24">
        <v>601213076.16032016</v>
      </c>
      <c r="F6" s="24">
        <v>0</v>
      </c>
      <c r="G6" s="24">
        <v>9889638427.9824791</v>
      </c>
      <c r="H6" s="24">
        <v>35186094.976218507</v>
      </c>
    </row>
    <row r="7" spans="1:8" ht="24" customHeight="1">
      <c r="A7" s="19" t="s">
        <v>22</v>
      </c>
      <c r="B7" s="24">
        <f t="shared" si="1"/>
        <v>3167789762.3521252</v>
      </c>
      <c r="C7" s="24">
        <v>1021025451.8177729</v>
      </c>
      <c r="D7" s="24">
        <v>6694517.223152265</v>
      </c>
      <c r="E7" s="24">
        <v>44630114.821015097</v>
      </c>
      <c r="F7" s="24">
        <v>965182020.64797771</v>
      </c>
      <c r="G7" s="24">
        <v>1138067927.935885</v>
      </c>
      <c r="H7" s="24">
        <v>7810270.0936776418</v>
      </c>
    </row>
    <row r="8" spans="1:8" ht="24" customHeight="1">
      <c r="A8" s="19" t="s">
        <v>23</v>
      </c>
      <c r="B8" s="24">
        <f t="shared" si="1"/>
        <v>667514843.26741159</v>
      </c>
      <c r="C8" s="24">
        <v>617262784.80311465</v>
      </c>
      <c r="D8" s="24">
        <v>0</v>
      </c>
      <c r="E8" s="24">
        <v>50252058.464296982</v>
      </c>
      <c r="F8" s="24">
        <v>0</v>
      </c>
      <c r="G8" s="24">
        <v>0</v>
      </c>
      <c r="H8" s="24">
        <v>0</v>
      </c>
    </row>
    <row r="9" spans="1:8" ht="24" customHeight="1">
      <c r="A9" s="19" t="s">
        <v>24</v>
      </c>
      <c r="B9" s="24">
        <f t="shared" si="1"/>
        <v>30190960.025980797</v>
      </c>
      <c r="C9" s="24">
        <v>30190960.025980797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</row>
    <row r="10" spans="1:8" ht="24" customHeight="1">
      <c r="A10" s="19" t="s">
        <v>25</v>
      </c>
      <c r="B10" s="24">
        <f t="shared" si="1"/>
        <v>6959147551.0321646</v>
      </c>
      <c r="C10" s="24">
        <v>5056898294.3227224</v>
      </c>
      <c r="D10" s="24">
        <v>0</v>
      </c>
      <c r="E10" s="24">
        <v>0</v>
      </c>
      <c r="F10" s="24">
        <v>0</v>
      </c>
      <c r="G10" s="24">
        <v>1902249256.7094421</v>
      </c>
      <c r="H10" s="24">
        <v>0</v>
      </c>
    </row>
    <row r="11" spans="1:8" ht="24" customHeight="1">
      <c r="A11" s="19" t="s">
        <v>26</v>
      </c>
      <c r="B11" s="24">
        <f t="shared" si="1"/>
        <v>1757495598.2940187</v>
      </c>
      <c r="C11" s="24">
        <v>6482207331.0954962</v>
      </c>
      <c r="D11" s="24">
        <v>0</v>
      </c>
      <c r="E11" s="24">
        <v>242915770.32398343</v>
      </c>
      <c r="F11" s="24">
        <v>115384990.90389213</v>
      </c>
      <c r="G11" s="24">
        <v>746965993.74624908</v>
      </c>
      <c r="H11" s="24">
        <v>5829978487.7756023</v>
      </c>
    </row>
    <row r="12" spans="1:8" ht="24" customHeight="1">
      <c r="A12" s="19" t="s">
        <v>27</v>
      </c>
      <c r="B12" s="24">
        <f t="shared" si="1"/>
        <v>21467788421.067101</v>
      </c>
      <c r="C12" s="24">
        <v>14346320085.706024</v>
      </c>
      <c r="D12" s="24">
        <v>0</v>
      </c>
      <c r="E12" s="24">
        <v>0</v>
      </c>
      <c r="F12" s="24">
        <v>112556793.66779009</v>
      </c>
      <c r="G12" s="24">
        <v>7020167221.0600672</v>
      </c>
      <c r="H12" s="24">
        <v>11255679.366779007</v>
      </c>
    </row>
    <row r="13" spans="1:8" ht="24" customHeight="1">
      <c r="A13" s="19" t="s">
        <v>55</v>
      </c>
      <c r="B13" s="24">
        <f t="shared" si="1"/>
        <v>2190428043.8430119</v>
      </c>
      <c r="C13" s="24">
        <v>1000207504.3572309</v>
      </c>
      <c r="D13" s="24">
        <v>0</v>
      </c>
      <c r="E13" s="24">
        <v>27446327.296346173</v>
      </c>
      <c r="F13" s="24">
        <v>0</v>
      </c>
      <c r="G13" s="24">
        <v>1162774212.189435</v>
      </c>
      <c r="H13" s="24">
        <v>0</v>
      </c>
    </row>
    <row r="14" spans="1:8" ht="24" customHeight="1">
      <c r="A14" s="19" t="s">
        <v>28</v>
      </c>
      <c r="B14" s="24">
        <f t="shared" si="1"/>
        <v>1200473079.8597326</v>
      </c>
      <c r="C14" s="24">
        <v>310012278.86487597</v>
      </c>
      <c r="D14" s="24">
        <v>0</v>
      </c>
      <c r="E14" s="24">
        <v>0</v>
      </c>
      <c r="F14" s="24">
        <v>319161577.41751128</v>
      </c>
      <c r="G14" s="24">
        <v>571299223.57734525</v>
      </c>
      <c r="H14" s="24">
        <v>0</v>
      </c>
    </row>
    <row r="15" spans="1:8" ht="24" customHeight="1">
      <c r="A15" s="19" t="s">
        <v>29</v>
      </c>
      <c r="B15" s="24">
        <f t="shared" si="1"/>
        <v>35716994251.046997</v>
      </c>
      <c r="C15" s="24">
        <v>21600671925.556713</v>
      </c>
      <c r="D15" s="24">
        <v>0</v>
      </c>
      <c r="E15" s="24">
        <v>782990734.41988885</v>
      </c>
      <c r="F15" s="24">
        <v>590697421.7020632</v>
      </c>
      <c r="G15" s="24">
        <v>28874546212.342804</v>
      </c>
      <c r="H15" s="24">
        <v>16131912042.974476</v>
      </c>
    </row>
    <row r="16" spans="1:8" ht="24" customHeight="1">
      <c r="A16" s="19" t="s">
        <v>30</v>
      </c>
      <c r="B16" s="24">
        <f t="shared" si="1"/>
        <v>3123757997.3548126</v>
      </c>
      <c r="C16" s="24">
        <v>1052154956.9054306</v>
      </c>
      <c r="D16" s="24">
        <v>0</v>
      </c>
      <c r="E16" s="24">
        <v>0</v>
      </c>
      <c r="F16" s="24">
        <v>0</v>
      </c>
      <c r="G16" s="24">
        <v>2071603040.4493823</v>
      </c>
      <c r="H16" s="24">
        <v>0</v>
      </c>
    </row>
    <row r="17" spans="1:8" ht="24" customHeight="1">
      <c r="A17" s="19" t="s">
        <v>31</v>
      </c>
      <c r="B17" s="24">
        <f t="shared" si="1"/>
        <v>10236763163.95973</v>
      </c>
      <c r="C17" s="24">
        <v>7419867662.9212723</v>
      </c>
      <c r="D17" s="24">
        <v>70199531.869233683</v>
      </c>
      <c r="E17" s="24">
        <v>13371339.403663557</v>
      </c>
      <c r="F17" s="24">
        <v>100285045.52747668</v>
      </c>
      <c r="G17" s="24">
        <v>2819124057.6057339</v>
      </c>
      <c r="H17" s="24">
        <v>186084473.36765119</v>
      </c>
    </row>
    <row r="18" spans="1:8" ht="24" customHeight="1">
      <c r="A18" s="19" t="s">
        <v>32</v>
      </c>
      <c r="B18" s="24">
        <f t="shared" si="1"/>
        <v>11616145669.137535</v>
      </c>
      <c r="C18" s="24">
        <v>1402111291.8652074</v>
      </c>
      <c r="D18" s="24">
        <v>37188462.575994439</v>
      </c>
      <c r="E18" s="24">
        <v>0</v>
      </c>
      <c r="F18" s="24">
        <v>0</v>
      </c>
      <c r="G18" s="24">
        <v>10179502233.451761</v>
      </c>
      <c r="H18" s="24">
        <v>2656318.755428174</v>
      </c>
    </row>
    <row r="19" spans="1:8" ht="24" customHeight="1">
      <c r="A19" s="19" t="s">
        <v>33</v>
      </c>
      <c r="B19" s="24">
        <f t="shared" si="1"/>
        <v>2422286765.6094961</v>
      </c>
      <c r="C19" s="24">
        <v>1091349741.7808266</v>
      </c>
      <c r="D19" s="28">
        <v>0</v>
      </c>
      <c r="E19" s="28">
        <v>232721983.53360197</v>
      </c>
      <c r="F19" s="24">
        <v>0</v>
      </c>
      <c r="G19" s="24">
        <v>1104265811.8669415</v>
      </c>
      <c r="H19" s="24">
        <v>6050771.5718736518</v>
      </c>
    </row>
    <row r="20" spans="1:8" ht="24" customHeight="1">
      <c r="A20" s="19" t="s">
        <v>34</v>
      </c>
      <c r="B20" s="24">
        <f t="shared" si="1"/>
        <v>12133976703.681953</v>
      </c>
      <c r="C20" s="24">
        <v>5491230167.7922421</v>
      </c>
      <c r="D20" s="24">
        <v>0</v>
      </c>
      <c r="E20" s="24">
        <v>233993688.36165446</v>
      </c>
      <c r="F20" s="24">
        <v>586989881.09009326</v>
      </c>
      <c r="G20" s="24">
        <v>7025159078.0121861</v>
      </c>
      <c r="H20" s="24">
        <v>1203396111.574223</v>
      </c>
    </row>
    <row r="21" spans="1:8" ht="24" customHeight="1">
      <c r="A21" s="19" t="s">
        <v>35</v>
      </c>
      <c r="B21" s="24">
        <f t="shared" si="1"/>
        <v>3521683777.1738725</v>
      </c>
      <c r="C21" s="24">
        <v>2344883817.7724662</v>
      </c>
      <c r="D21" s="24">
        <v>0</v>
      </c>
      <c r="E21" s="24">
        <v>0</v>
      </c>
      <c r="F21" s="24">
        <v>25264060.957522672</v>
      </c>
      <c r="G21" s="24">
        <v>1151535898.4438834</v>
      </c>
      <c r="H21" s="24">
        <v>0</v>
      </c>
    </row>
    <row r="22" spans="1:8" ht="24" customHeight="1">
      <c r="A22" s="19" t="s">
        <v>36</v>
      </c>
      <c r="B22" s="24">
        <f t="shared" si="1"/>
        <v>27868578.485520732</v>
      </c>
      <c r="C22" s="24">
        <v>27868578.485520732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</row>
    <row r="23" spans="1:8" ht="24" customHeight="1">
      <c r="A23" s="19" t="s">
        <v>37</v>
      </c>
      <c r="B23" s="24">
        <f t="shared" si="1"/>
        <v>532402780.56796253</v>
      </c>
      <c r="C23" s="24">
        <v>669150070.09740496</v>
      </c>
      <c r="D23" s="24">
        <v>0</v>
      </c>
      <c r="E23" s="24">
        <v>0</v>
      </c>
      <c r="F23" s="24">
        <v>0</v>
      </c>
      <c r="G23" s="24">
        <v>0</v>
      </c>
      <c r="H23" s="24">
        <v>136747289.5294424</v>
      </c>
    </row>
    <row r="24" spans="1:8" ht="24" customHeight="1">
      <c r="A24" s="19" t="s">
        <v>38</v>
      </c>
      <c r="B24" s="24">
        <f t="shared" si="1"/>
        <v>10058484529.474129</v>
      </c>
      <c r="C24" s="24">
        <v>1190415034.1255713</v>
      </c>
      <c r="D24" s="24">
        <v>0</v>
      </c>
      <c r="E24" s="24">
        <v>0</v>
      </c>
      <c r="F24" s="24">
        <v>0</v>
      </c>
      <c r="G24" s="24">
        <v>8868069495.3485565</v>
      </c>
      <c r="H24" s="24">
        <v>0</v>
      </c>
    </row>
    <row r="25" spans="1:8" ht="24" customHeight="1">
      <c r="A25" s="19" t="s">
        <v>39</v>
      </c>
      <c r="B25" s="24">
        <f t="shared" si="1"/>
        <v>4856497646.4502239</v>
      </c>
      <c r="C25" s="24">
        <v>2891502104.5919089</v>
      </c>
      <c r="D25" s="24">
        <v>20096545.31446005</v>
      </c>
      <c r="E25" s="24">
        <v>0</v>
      </c>
      <c r="F25" s="24">
        <v>33494242.190766748</v>
      </c>
      <c r="G25" s="24">
        <v>1911404754.3530884</v>
      </c>
      <c r="H25" s="24">
        <v>0</v>
      </c>
    </row>
    <row r="26" spans="1:8" ht="24" customHeight="1">
      <c r="A26" s="19" t="s">
        <v>40</v>
      </c>
      <c r="B26" s="24">
        <f>SUM(C26:G26)-H26</f>
        <v>3556710003.1950369</v>
      </c>
      <c r="C26" s="24">
        <v>523500029.42073703</v>
      </c>
      <c r="D26" s="24">
        <v>0</v>
      </c>
      <c r="E26" s="24">
        <v>0</v>
      </c>
      <c r="F26" s="24">
        <v>0</v>
      </c>
      <c r="G26" s="24">
        <v>3033209973.7742996</v>
      </c>
      <c r="H26" s="24">
        <v>0</v>
      </c>
    </row>
    <row r="27" spans="1:8" ht="24" customHeight="1">
      <c r="A27" s="19" t="s">
        <v>41</v>
      </c>
      <c r="B27" s="24">
        <f>SUM(C27:G27)-H27</f>
        <v>1202214193.5409613</v>
      </c>
      <c r="C27" s="24">
        <v>1052271857.9291003</v>
      </c>
      <c r="D27" s="24">
        <v>1138514.3174780637</v>
      </c>
      <c r="E27" s="24">
        <v>0</v>
      </c>
      <c r="F27" s="24">
        <v>5692571.5873903185</v>
      </c>
      <c r="G27" s="24">
        <v>143111249.70699263</v>
      </c>
      <c r="H27" s="24">
        <v>0</v>
      </c>
    </row>
    <row r="28" spans="1:8" ht="24" customHeight="1">
      <c r="A28" s="19" t="s">
        <v>42</v>
      </c>
      <c r="B28" s="24">
        <f t="shared" si="1"/>
        <v>7085717681.5642729</v>
      </c>
      <c r="C28" s="24">
        <v>4372053557.8956985</v>
      </c>
      <c r="D28" s="24">
        <v>0</v>
      </c>
      <c r="E28" s="24">
        <v>0</v>
      </c>
      <c r="F28" s="24">
        <v>452864400.38971198</v>
      </c>
      <c r="G28" s="24">
        <v>2274888837.957653</v>
      </c>
      <c r="H28" s="24">
        <v>14089114.678791039</v>
      </c>
    </row>
    <row r="29" spans="1:8" ht="24" customHeight="1">
      <c r="A29" s="19" t="s">
        <v>43</v>
      </c>
      <c r="B29" s="24">
        <f t="shared" si="1"/>
        <v>11443650538.132011</v>
      </c>
      <c r="C29" s="24">
        <v>3603415221.9778028</v>
      </c>
      <c r="D29" s="24">
        <v>0</v>
      </c>
      <c r="E29" s="24">
        <v>667080647.65921378</v>
      </c>
      <c r="F29" s="24">
        <v>483150854.93645626</v>
      </c>
      <c r="G29" s="24">
        <v>6690003813.5585375</v>
      </c>
      <c r="H29" s="24">
        <v>0</v>
      </c>
    </row>
    <row r="30" spans="1:8" ht="24" customHeight="1">
      <c r="A30" s="19" t="s">
        <v>44</v>
      </c>
      <c r="B30" s="24">
        <f t="shared" si="1"/>
        <v>6479404211.2189369</v>
      </c>
      <c r="C30" s="24">
        <v>1016356649.607613</v>
      </c>
      <c r="D30" s="28">
        <v>31336792.896432057</v>
      </c>
      <c r="E30" s="28">
        <v>90876699.399652958</v>
      </c>
      <c r="F30" s="24">
        <v>222491229.56466761</v>
      </c>
      <c r="G30" s="24">
        <v>5118342839.7505713</v>
      </c>
      <c r="H30" s="24">
        <v>0</v>
      </c>
    </row>
    <row r="31" spans="1:8" ht="24" customHeight="1">
      <c r="A31" s="19" t="s">
        <v>45</v>
      </c>
      <c r="B31" s="24">
        <f t="shared" si="1"/>
        <v>5029930633.4266396</v>
      </c>
      <c r="C31" s="24">
        <v>3579077120.4182272</v>
      </c>
      <c r="D31" s="24">
        <v>0</v>
      </c>
      <c r="E31" s="24">
        <v>148746811.27057856</v>
      </c>
      <c r="F31" s="24">
        <v>3432618.7216287362</v>
      </c>
      <c r="G31" s="24">
        <v>1298674083.0162053</v>
      </c>
      <c r="H31" s="24">
        <v>0</v>
      </c>
    </row>
    <row r="32" spans="1:8" ht="24" customHeight="1">
      <c r="A32" s="19" t="s">
        <v>46</v>
      </c>
      <c r="B32" s="24">
        <f t="shared" si="1"/>
        <v>10233468523.59314</v>
      </c>
      <c r="C32" s="24">
        <v>1864531100.1898856</v>
      </c>
      <c r="D32" s="24">
        <v>0</v>
      </c>
      <c r="E32" s="24">
        <v>527119245.9445436</v>
      </c>
      <c r="F32" s="24">
        <v>0</v>
      </c>
      <c r="G32" s="24">
        <v>7841818177.4587107</v>
      </c>
      <c r="H32" s="24">
        <v>0</v>
      </c>
    </row>
    <row r="33" spans="1:8" ht="24" customHeight="1">
      <c r="A33" s="19" t="s">
        <v>47</v>
      </c>
      <c r="B33" s="24">
        <f t="shared" si="1"/>
        <v>2938349443.8735967</v>
      </c>
      <c r="C33" s="24">
        <v>1846294416.3983738</v>
      </c>
      <c r="D33" s="24">
        <v>0</v>
      </c>
      <c r="E33" s="24">
        <v>25183037.801246319</v>
      </c>
      <c r="F33" s="24">
        <v>0</v>
      </c>
      <c r="G33" s="24">
        <v>1066871989.6739764</v>
      </c>
      <c r="H33" s="24">
        <v>0</v>
      </c>
    </row>
    <row r="34" spans="1:8" ht="24" customHeight="1">
      <c r="A34" s="19" t="s">
        <v>48</v>
      </c>
      <c r="B34" s="24">
        <f t="shared" si="1"/>
        <v>13916126767.625509</v>
      </c>
      <c r="C34" s="24">
        <v>3074162769.8295579</v>
      </c>
      <c r="D34" s="24">
        <v>0</v>
      </c>
      <c r="E34" s="24">
        <v>0</v>
      </c>
      <c r="F34" s="24">
        <v>0</v>
      </c>
      <c r="G34" s="24">
        <v>12052347031.564817</v>
      </c>
      <c r="H34" s="24">
        <v>1210383033.7688663</v>
      </c>
    </row>
    <row r="35" spans="1:8" ht="24" customHeight="1">
      <c r="A35" s="19" t="s">
        <v>49</v>
      </c>
      <c r="B35" s="24">
        <f t="shared" si="1"/>
        <v>21080728147.801891</v>
      </c>
      <c r="C35" s="24">
        <v>10956309840.127399</v>
      </c>
      <c r="D35" s="24">
        <v>658142035.16843939</v>
      </c>
      <c r="E35" s="24">
        <v>4387613567.7895956</v>
      </c>
      <c r="F35" s="24">
        <v>699824364.06244051</v>
      </c>
      <c r="G35" s="24">
        <v>4378838340.6540165</v>
      </c>
      <c r="H35" s="24">
        <v>0</v>
      </c>
    </row>
  </sheetData>
  <mergeCells count="2">
    <mergeCell ref="A1:B1"/>
    <mergeCell ref="A2:E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5"/>
  <sheetViews>
    <sheetView rightToLeft="1" workbookViewId="0">
      <selection sqref="A1:B1"/>
    </sheetView>
  </sheetViews>
  <sheetFormatPr defaultColWidth="9.140625" defaultRowHeight="21" customHeight="1"/>
  <cols>
    <col min="1" max="1" width="26.28515625" style="7" customWidth="1"/>
    <col min="2" max="12" width="18.42578125" style="7" customWidth="1"/>
    <col min="13" max="13" width="13.85546875" style="7" customWidth="1"/>
    <col min="14" max="14" width="12" style="7" bestFit="1" customWidth="1"/>
    <col min="15" max="15" width="21.85546875" style="7" bestFit="1" customWidth="1"/>
    <col min="16" max="16" width="13.85546875" style="7" bestFit="1" customWidth="1"/>
    <col min="17" max="17" width="12" style="7" bestFit="1" customWidth="1"/>
    <col min="18" max="18" width="21.85546875" style="7" bestFit="1" customWidth="1"/>
    <col min="19" max="19" width="13.85546875" style="7" bestFit="1" customWidth="1"/>
    <col min="20" max="20" width="12" style="7" bestFit="1" customWidth="1"/>
    <col min="21" max="21" width="21.85546875" style="7" bestFit="1" customWidth="1"/>
    <col min="22" max="22" width="13.85546875" style="7" bestFit="1" customWidth="1"/>
    <col min="23" max="23" width="12" style="7" bestFit="1" customWidth="1"/>
    <col min="24" max="24" width="21.85546875" style="7" bestFit="1" customWidth="1"/>
    <col min="25" max="25" width="11.85546875" style="7" bestFit="1" customWidth="1"/>
    <col min="26" max="26" width="21.85546875" style="7" bestFit="1" customWidth="1"/>
    <col min="27" max="27" width="13.85546875" style="7" bestFit="1" customWidth="1"/>
    <col min="28" max="28" width="12" style="7" bestFit="1" customWidth="1"/>
    <col min="29" max="29" width="21.85546875" style="7" bestFit="1" customWidth="1"/>
    <col min="30" max="30" width="13.85546875" style="7" bestFit="1" customWidth="1"/>
    <col min="31" max="31" width="12" style="7" bestFit="1" customWidth="1"/>
    <col min="32" max="32" width="21.85546875" style="7" bestFit="1" customWidth="1"/>
    <col min="33" max="33" width="13.85546875" style="7" bestFit="1" customWidth="1"/>
    <col min="34" max="34" width="12" style="7" bestFit="1" customWidth="1"/>
    <col min="35" max="35" width="21.85546875" style="7" bestFit="1" customWidth="1"/>
    <col min="36" max="36" width="13.85546875" style="7" bestFit="1" customWidth="1"/>
    <col min="37" max="37" width="12" style="7" bestFit="1" customWidth="1"/>
    <col min="38" max="38" width="21.85546875" style="7" bestFit="1" customWidth="1"/>
    <col min="39" max="39" width="13.85546875" style="7" bestFit="1" customWidth="1"/>
    <col min="40" max="40" width="12" style="7" bestFit="1" customWidth="1"/>
    <col min="41" max="41" width="21.85546875" style="7" bestFit="1" customWidth="1"/>
    <col min="42" max="42" width="12.85546875" style="7" bestFit="1" customWidth="1"/>
    <col min="43" max="43" width="21.85546875" style="7" bestFit="1" customWidth="1"/>
    <col min="44" max="44" width="13.85546875" style="7" bestFit="1" customWidth="1"/>
    <col min="45" max="45" width="12" style="7" bestFit="1" customWidth="1"/>
    <col min="46" max="46" width="21.85546875" style="7" bestFit="1" customWidth="1"/>
    <col min="47" max="47" width="11.85546875" style="7" bestFit="1" customWidth="1"/>
    <col min="48" max="48" width="10" style="7" bestFit="1" customWidth="1"/>
    <col min="49" max="49" width="21.85546875" style="7" bestFit="1" customWidth="1"/>
    <col min="50" max="50" width="9.140625" style="7"/>
    <col min="51" max="51" width="12.140625" style="7" bestFit="1" customWidth="1"/>
    <col min="52" max="52" width="11.28515625" style="7" bestFit="1" customWidth="1"/>
    <col min="53" max="16384" width="9.140625" style="7"/>
  </cols>
  <sheetData>
    <row r="1" spans="1:12" ht="21" customHeight="1">
      <c r="A1" s="41" t="s">
        <v>18</v>
      </c>
      <c r="B1" s="41"/>
    </row>
    <row r="2" spans="1:12" s="8" customFormat="1" ht="36.75" customHeight="1">
      <c r="A2" s="42" t="s">
        <v>158</v>
      </c>
      <c r="B2" s="42"/>
      <c r="C2" s="42"/>
      <c r="D2" s="42"/>
      <c r="E2" s="42"/>
      <c r="F2" s="31"/>
      <c r="G2" s="31"/>
      <c r="H2" s="31"/>
      <c r="I2" s="31"/>
      <c r="J2" s="31"/>
      <c r="K2" s="31"/>
      <c r="L2" s="31"/>
    </row>
    <row r="3" spans="1:12" ht="50.25" customHeight="1">
      <c r="A3" s="33" t="s">
        <v>17</v>
      </c>
      <c r="B3" s="33" t="s">
        <v>0</v>
      </c>
      <c r="C3" s="34" t="s">
        <v>118</v>
      </c>
      <c r="D3" s="34" t="s">
        <v>119</v>
      </c>
      <c r="E3" s="34" t="s">
        <v>120</v>
      </c>
      <c r="F3" s="34" t="s">
        <v>121</v>
      </c>
      <c r="G3" s="34" t="s">
        <v>122</v>
      </c>
      <c r="H3" s="34" t="s">
        <v>123</v>
      </c>
      <c r="I3" s="34" t="s">
        <v>124</v>
      </c>
      <c r="J3" s="34" t="s">
        <v>125</v>
      </c>
      <c r="K3" s="34" t="s">
        <v>126</v>
      </c>
      <c r="L3" s="33" t="s">
        <v>127</v>
      </c>
    </row>
    <row r="4" spans="1:12" ht="24.75" customHeight="1">
      <c r="A4" s="17" t="s">
        <v>19</v>
      </c>
      <c r="B4" s="25">
        <f t="shared" ref="B4:L4" si="0">SUM(B5:B35)</f>
        <v>243474249208.07043</v>
      </c>
      <c r="C4" s="25">
        <f t="shared" si="0"/>
        <v>19434185152.107872</v>
      </c>
      <c r="D4" s="25">
        <f t="shared" si="0"/>
        <v>13978934816.74317</v>
      </c>
      <c r="E4" s="25">
        <f t="shared" si="0"/>
        <v>20986897583.343842</v>
      </c>
      <c r="F4" s="25">
        <f t="shared" si="0"/>
        <v>113956746130.78995</v>
      </c>
      <c r="G4" s="25">
        <f t="shared" si="0"/>
        <v>6361576320.5559082</v>
      </c>
      <c r="H4" s="25">
        <f t="shared" si="0"/>
        <v>32877848778.880936</v>
      </c>
      <c r="I4" s="25">
        <f t="shared" si="0"/>
        <v>14398925475.026449</v>
      </c>
      <c r="J4" s="25">
        <f t="shared" si="0"/>
        <v>11704642389.456123</v>
      </c>
      <c r="K4" s="25">
        <f t="shared" si="0"/>
        <v>2471926490.1657553</v>
      </c>
      <c r="L4" s="25">
        <f t="shared" si="0"/>
        <v>7302566071.0004034</v>
      </c>
    </row>
    <row r="5" spans="1:12" ht="21" customHeight="1">
      <c r="A5" s="19" t="s">
        <v>20</v>
      </c>
      <c r="B5" s="24">
        <f>SUM(C5:L5)</f>
        <v>17105963457.827314</v>
      </c>
      <c r="C5" s="24">
        <v>638113786.18019605</v>
      </c>
      <c r="D5" s="24">
        <v>30777192.259494986</v>
      </c>
      <c r="E5" s="24">
        <v>1456787100.2827628</v>
      </c>
      <c r="F5" s="24">
        <v>12823830108.12291</v>
      </c>
      <c r="G5" s="24">
        <v>115619652.25483616</v>
      </c>
      <c r="H5" s="24">
        <v>1179279416.7429829</v>
      </c>
      <c r="I5" s="24">
        <v>615338663.90816975</v>
      </c>
      <c r="J5" s="24">
        <v>0</v>
      </c>
      <c r="K5" s="24">
        <v>41036256.34599331</v>
      </c>
      <c r="L5" s="24">
        <v>205181281.72996658</v>
      </c>
    </row>
    <row r="6" spans="1:12" ht="21" customHeight="1">
      <c r="A6" s="19" t="s">
        <v>21</v>
      </c>
      <c r="B6" s="24">
        <f t="shared" ref="B6:B35" si="1">SUM(C6:L6)</f>
        <v>11714295483.86257</v>
      </c>
      <c r="C6" s="24">
        <v>58643491.627030835</v>
      </c>
      <c r="D6" s="24">
        <v>1114226340.9135861</v>
      </c>
      <c r="E6" s="24">
        <v>240438315.67082646</v>
      </c>
      <c r="F6" s="24">
        <v>8045887051.228632</v>
      </c>
      <c r="G6" s="24">
        <v>177924353.59641159</v>
      </c>
      <c r="H6" s="24">
        <v>1036465071.0161433</v>
      </c>
      <c r="I6" s="24">
        <v>216980919.02001411</v>
      </c>
      <c r="J6" s="24">
        <v>722487816.84502006</v>
      </c>
      <c r="K6" s="24">
        <v>9758277.0067379326</v>
      </c>
      <c r="L6" s="24">
        <v>91483846.938168108</v>
      </c>
    </row>
    <row r="7" spans="1:12" ht="21" customHeight="1">
      <c r="A7" s="19" t="s">
        <v>22</v>
      </c>
      <c r="B7" s="24">
        <f t="shared" si="1"/>
        <v>3167789762.3521252</v>
      </c>
      <c r="C7" s="24">
        <v>938348164.11184239</v>
      </c>
      <c r="D7" s="24">
        <v>1004177583.4728397</v>
      </c>
      <c r="E7" s="24">
        <v>89260229.642030194</v>
      </c>
      <c r="F7" s="24">
        <v>61199044.948316954</v>
      </c>
      <c r="G7" s="24">
        <v>117154051.40516463</v>
      </c>
      <c r="H7" s="24">
        <v>740859906.02885056</v>
      </c>
      <c r="I7" s="24">
        <v>171491216.19975051</v>
      </c>
      <c r="J7" s="24">
        <v>28563273.485449657</v>
      </c>
      <c r="K7" s="24">
        <v>3347258.6115761325</v>
      </c>
      <c r="L7" s="24">
        <v>13389034.44630453</v>
      </c>
    </row>
    <row r="8" spans="1:12" ht="21" customHeight="1">
      <c r="A8" s="19" t="s">
        <v>23</v>
      </c>
      <c r="B8" s="24">
        <f t="shared" si="1"/>
        <v>667514843.26741171</v>
      </c>
      <c r="C8" s="24">
        <v>0</v>
      </c>
      <c r="D8" s="24">
        <v>0</v>
      </c>
      <c r="E8" s="24">
        <v>0</v>
      </c>
      <c r="F8" s="24">
        <v>0</v>
      </c>
      <c r="G8" s="24">
        <v>103854254.15954711</v>
      </c>
      <c r="H8" s="24">
        <v>463156472.17927057</v>
      </c>
      <c r="I8" s="24">
        <v>33501372.309531324</v>
      </c>
      <c r="J8" s="24">
        <v>67002744.619062647</v>
      </c>
      <c r="K8" s="24">
        <v>0</v>
      </c>
      <c r="L8" s="24">
        <v>0</v>
      </c>
    </row>
    <row r="9" spans="1:12" ht="21" customHeight="1">
      <c r="A9" s="19" t="s">
        <v>24</v>
      </c>
      <c r="B9" s="24">
        <f t="shared" si="1"/>
        <v>30190960.025980797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30190960.025980797</v>
      </c>
      <c r="J9" s="24">
        <v>0</v>
      </c>
      <c r="K9" s="24">
        <v>0</v>
      </c>
      <c r="L9" s="24">
        <v>0</v>
      </c>
    </row>
    <row r="10" spans="1:12" ht="21" customHeight="1">
      <c r="A10" s="19" t="s">
        <v>25</v>
      </c>
      <c r="B10" s="24">
        <f t="shared" si="1"/>
        <v>6959147551.0321665</v>
      </c>
      <c r="C10" s="24">
        <v>174801283.0489758</v>
      </c>
      <c r="D10" s="24">
        <v>1028242841.4645635</v>
      </c>
      <c r="E10" s="24">
        <v>53468627.756157301</v>
      </c>
      <c r="F10" s="24">
        <v>4555115787.6880169</v>
      </c>
      <c r="G10" s="24">
        <v>183027225.78069228</v>
      </c>
      <c r="H10" s="24">
        <v>499726020.95177788</v>
      </c>
      <c r="I10" s="24">
        <v>206162689.71364498</v>
      </c>
      <c r="J10" s="24">
        <v>167089461.73799157</v>
      </c>
      <c r="K10" s="24">
        <v>37016742.292724282</v>
      </c>
      <c r="L10" s="24">
        <v>54496870.597621866</v>
      </c>
    </row>
    <row r="11" spans="1:12" ht="21" customHeight="1">
      <c r="A11" s="19" t="s">
        <v>26</v>
      </c>
      <c r="B11" s="24">
        <f t="shared" si="1"/>
        <v>1757495598.2940202</v>
      </c>
      <c r="C11" s="24">
        <v>1093120966.4579253</v>
      </c>
      <c r="D11" s="24">
        <v>0</v>
      </c>
      <c r="E11" s="24">
        <v>1870451431.4946723</v>
      </c>
      <c r="F11" s="24">
        <v>-3082601125.4113493</v>
      </c>
      <c r="G11" s="24">
        <v>78947625.355294615</v>
      </c>
      <c r="H11" s="24">
        <v>517410590.79008466</v>
      </c>
      <c r="I11" s="24">
        <v>338867499.60195696</v>
      </c>
      <c r="J11" s="24">
        <v>315790501.42117846</v>
      </c>
      <c r="K11" s="24">
        <v>18218682.774298757</v>
      </c>
      <c r="L11" s="24">
        <v>607289425.80995858</v>
      </c>
    </row>
    <row r="12" spans="1:12" ht="21" customHeight="1">
      <c r="A12" s="19" t="s">
        <v>27</v>
      </c>
      <c r="B12" s="24">
        <f t="shared" si="1"/>
        <v>21467788421.067101</v>
      </c>
      <c r="C12" s="24">
        <v>0</v>
      </c>
      <c r="D12" s="24">
        <v>258880625.43591717</v>
      </c>
      <c r="E12" s="24">
        <v>1890954133.6188731</v>
      </c>
      <c r="F12" s="28">
        <v>4277158159.3760233</v>
      </c>
      <c r="G12" s="24">
        <v>1603934309.7660084</v>
      </c>
      <c r="H12" s="24">
        <v>5314931796.9930477</v>
      </c>
      <c r="I12" s="24">
        <v>2999638551.2466059</v>
      </c>
      <c r="J12" s="24">
        <v>4429109830.8275394</v>
      </c>
      <c r="K12" s="24">
        <v>347800492.43347132</v>
      </c>
      <c r="L12" s="24">
        <v>345380521.36961383</v>
      </c>
    </row>
    <row r="13" spans="1:12" ht="21" customHeight="1">
      <c r="A13" s="19" t="s">
        <v>55</v>
      </c>
      <c r="B13" s="24">
        <f t="shared" si="1"/>
        <v>2190428043.8430123</v>
      </c>
      <c r="C13" s="24">
        <v>0</v>
      </c>
      <c r="D13" s="24">
        <v>274463272.96346176</v>
      </c>
      <c r="E13" s="24">
        <v>54364840.606224157</v>
      </c>
      <c r="F13" s="24">
        <v>0</v>
      </c>
      <c r="G13" s="24">
        <v>305920986.55696625</v>
      </c>
      <c r="H13" s="24">
        <v>1040321367.3288138</v>
      </c>
      <c r="I13" s="24">
        <v>165416903.35913253</v>
      </c>
      <c r="J13" s="24">
        <v>184734895.26386848</v>
      </c>
      <c r="K13" s="24">
        <v>35363537.093369111</v>
      </c>
      <c r="L13" s="24">
        <v>129842240.67117614</v>
      </c>
    </row>
    <row r="14" spans="1:12" ht="21" customHeight="1">
      <c r="A14" s="19" t="s">
        <v>28</v>
      </c>
      <c r="B14" s="24">
        <f t="shared" si="1"/>
        <v>1200473079.8597324</v>
      </c>
      <c r="C14" s="24">
        <v>425548769.89001507</v>
      </c>
      <c r="D14" s="24">
        <v>351077735.15926242</v>
      </c>
      <c r="E14" s="24">
        <v>0</v>
      </c>
      <c r="F14" s="24">
        <v>113834295.94557902</v>
      </c>
      <c r="G14" s="24">
        <v>0</v>
      </c>
      <c r="H14" s="24">
        <v>170219507.95600602</v>
      </c>
      <c r="I14" s="24">
        <v>93620729.375803322</v>
      </c>
      <c r="J14" s="24">
        <v>0</v>
      </c>
      <c r="K14" s="24">
        <v>19575243.414940692</v>
      </c>
      <c r="L14" s="24">
        <v>26596798.118125942</v>
      </c>
    </row>
    <row r="15" spans="1:12" ht="21" customHeight="1">
      <c r="A15" s="19" t="s">
        <v>29</v>
      </c>
      <c r="B15" s="24">
        <f t="shared" si="1"/>
        <v>35716994251.047005</v>
      </c>
      <c r="C15" s="24">
        <v>2193525513.3380709</v>
      </c>
      <c r="D15" s="24">
        <v>323858785.23961461</v>
      </c>
      <c r="E15" s="24">
        <v>1772092265.1061893</v>
      </c>
      <c r="F15" s="24">
        <v>24049099824.921932</v>
      </c>
      <c r="G15" s="24">
        <v>832618529.49856138</v>
      </c>
      <c r="H15" s="24">
        <v>3108761079.8875542</v>
      </c>
      <c r="I15" s="24">
        <v>1790454796.8485451</v>
      </c>
      <c r="J15" s="24">
        <v>869350006.59855318</v>
      </c>
      <c r="K15" s="24">
        <v>641937256.52807069</v>
      </c>
      <c r="L15" s="24">
        <v>135296193.07990727</v>
      </c>
    </row>
    <row r="16" spans="1:12" ht="21" customHeight="1">
      <c r="A16" s="19" t="s">
        <v>30</v>
      </c>
      <c r="B16" s="24">
        <f t="shared" si="1"/>
        <v>3123757997.3548131</v>
      </c>
      <c r="C16" s="24">
        <v>0</v>
      </c>
      <c r="D16" s="24">
        <v>90572880.077942386</v>
      </c>
      <c r="E16" s="24">
        <v>0</v>
      </c>
      <c r="F16" s="24">
        <v>2350064328.4223452</v>
      </c>
      <c r="G16" s="24">
        <v>18416485.615848288</v>
      </c>
      <c r="H16" s="24">
        <v>507409401.50331736</v>
      </c>
      <c r="I16" s="24">
        <v>91881155.012401551</v>
      </c>
      <c r="J16" s="24">
        <v>0</v>
      </c>
      <c r="K16" s="24">
        <v>10063653.3419936</v>
      </c>
      <c r="L16" s="24">
        <v>55350093.380964793</v>
      </c>
    </row>
    <row r="17" spans="1:12" ht="21" customHeight="1">
      <c r="A17" s="19" t="s">
        <v>31</v>
      </c>
      <c r="B17" s="24">
        <f t="shared" si="1"/>
        <v>10236763163.959728</v>
      </c>
      <c r="C17" s="24">
        <v>50142522.763738342</v>
      </c>
      <c r="D17" s="24">
        <v>886965513.77634919</v>
      </c>
      <c r="E17" s="24">
        <v>1621274902.6942062</v>
      </c>
      <c r="F17" s="24">
        <v>111427828.36386298</v>
      </c>
      <c r="G17" s="24">
        <v>650738517.64495969</v>
      </c>
      <c r="H17" s="24">
        <v>2259979214.8758693</v>
      </c>
      <c r="I17" s="24">
        <v>1555198200.4744358</v>
      </c>
      <c r="J17" s="24">
        <v>1200634850.6206238</v>
      </c>
      <c r="K17" s="24">
        <v>376068920.72803766</v>
      </c>
      <c r="L17" s="24">
        <v>1524332692.0176456</v>
      </c>
    </row>
    <row r="18" spans="1:12" ht="21" customHeight="1">
      <c r="A18" s="19" t="s">
        <v>32</v>
      </c>
      <c r="B18" s="24">
        <f t="shared" si="1"/>
        <v>11616145669.137537</v>
      </c>
      <c r="C18" s="24">
        <v>36125935.073823169</v>
      </c>
      <c r="D18" s="24">
        <v>37188462.575994439</v>
      </c>
      <c r="E18" s="24">
        <v>563139576.15077293</v>
      </c>
      <c r="F18" s="24">
        <v>10017509290.47073</v>
      </c>
      <c r="G18" s="24">
        <v>80752090.165016502</v>
      </c>
      <c r="H18" s="24">
        <v>421887170.01212436</v>
      </c>
      <c r="I18" s="24">
        <v>275725886.8134445</v>
      </c>
      <c r="J18" s="24">
        <v>116878025.23883967</v>
      </c>
      <c r="K18" s="24">
        <v>24438132.5499392</v>
      </c>
      <c r="L18" s="24">
        <v>42501100.086850785</v>
      </c>
    </row>
    <row r="19" spans="1:12" ht="21" customHeight="1">
      <c r="A19" s="19" t="s">
        <v>33</v>
      </c>
      <c r="B19" s="24">
        <f t="shared" si="1"/>
        <v>2422286765.6094966</v>
      </c>
      <c r="C19" s="24">
        <v>22108588.435692187</v>
      </c>
      <c r="D19" s="24">
        <v>635331015.0467335</v>
      </c>
      <c r="E19" s="24">
        <v>58180495.883400492</v>
      </c>
      <c r="F19" s="24">
        <v>383991272.83044326</v>
      </c>
      <c r="G19" s="24">
        <v>6748937.5224744584</v>
      </c>
      <c r="H19" s="24">
        <v>616713256.36404526</v>
      </c>
      <c r="I19" s="24">
        <v>370027953.81842709</v>
      </c>
      <c r="J19" s="24">
        <v>153480148.14041051</v>
      </c>
      <c r="K19" s="24">
        <v>0</v>
      </c>
      <c r="L19" s="24">
        <v>175705097.56786951</v>
      </c>
    </row>
    <row r="20" spans="1:12" ht="21" customHeight="1">
      <c r="A20" s="19" t="s">
        <v>34</v>
      </c>
      <c r="B20" s="24">
        <f t="shared" si="1"/>
        <v>12133976703.681953</v>
      </c>
      <c r="C20" s="24">
        <v>6398055993.2029505</v>
      </c>
      <c r="D20" s="24">
        <v>49472951.253606945</v>
      </c>
      <c r="E20" s="24">
        <v>200566018.59570384</v>
      </c>
      <c r="F20" s="24">
        <v>2807924260.3398533</v>
      </c>
      <c r="G20" s="24">
        <v>253381736.82590586</v>
      </c>
      <c r="H20" s="24">
        <v>1102578259.5601158</v>
      </c>
      <c r="I20" s="24">
        <v>568938939.41647995</v>
      </c>
      <c r="J20" s="24">
        <v>306464876.41423541</v>
      </c>
      <c r="K20" s="24">
        <v>45461630.881692871</v>
      </c>
      <c r="L20" s="24">
        <v>401132037.19140768</v>
      </c>
    </row>
    <row r="21" spans="1:12" ht="21" customHeight="1">
      <c r="A21" s="19" t="s">
        <v>35</v>
      </c>
      <c r="B21" s="24">
        <f t="shared" si="1"/>
        <v>3521683777.1738725</v>
      </c>
      <c r="C21" s="24">
        <v>164216396.22389737</v>
      </c>
      <c r="D21" s="24">
        <v>336012010.73505157</v>
      </c>
      <c r="E21" s="24">
        <v>48001715.819293074</v>
      </c>
      <c r="F21" s="24">
        <v>414330599.70337182</v>
      </c>
      <c r="G21" s="24">
        <v>157900380.98451671</v>
      </c>
      <c r="H21" s="24">
        <v>1326110559.6603651</v>
      </c>
      <c r="I21" s="24">
        <v>450331886.56784165</v>
      </c>
      <c r="J21" s="24">
        <v>470037854.11470926</v>
      </c>
      <c r="K21" s="24">
        <v>112425071.2609759</v>
      </c>
      <c r="L21" s="24">
        <v>42317302.103850476</v>
      </c>
    </row>
    <row r="22" spans="1:12" ht="21" customHeight="1">
      <c r="A22" s="19" t="s">
        <v>36</v>
      </c>
      <c r="B22" s="24">
        <f t="shared" si="1"/>
        <v>27868578.485520732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24">
        <v>27868578.485520732</v>
      </c>
      <c r="I22" s="24">
        <v>0</v>
      </c>
      <c r="J22" s="24">
        <v>0</v>
      </c>
      <c r="K22" s="24">
        <v>0</v>
      </c>
      <c r="L22" s="24">
        <v>0</v>
      </c>
    </row>
    <row r="23" spans="1:12" ht="21" customHeight="1">
      <c r="A23" s="19" t="s">
        <v>37</v>
      </c>
      <c r="B23" s="24">
        <f t="shared" si="1"/>
        <v>532402780.56796247</v>
      </c>
      <c r="C23" s="24">
        <v>0</v>
      </c>
      <c r="D23" s="24">
        <v>0</v>
      </c>
      <c r="E23" s="24">
        <v>0</v>
      </c>
      <c r="F23" s="24">
        <v>0</v>
      </c>
      <c r="G23" s="24">
        <v>9686266.3416688368</v>
      </c>
      <c r="H23" s="24">
        <v>421295607.8252905</v>
      </c>
      <c r="I23" s="24">
        <v>17093411.1911803</v>
      </c>
      <c r="J23" s="24">
        <v>0</v>
      </c>
      <c r="K23" s="24">
        <v>0</v>
      </c>
      <c r="L23" s="24">
        <v>84327495.209822819</v>
      </c>
    </row>
    <row r="24" spans="1:12" ht="21" customHeight="1">
      <c r="A24" s="19" t="s">
        <v>38</v>
      </c>
      <c r="B24" s="24">
        <f t="shared" si="1"/>
        <v>10058484529.474131</v>
      </c>
      <c r="C24" s="24">
        <v>4717535472.6431541</v>
      </c>
      <c r="D24" s="24">
        <v>559719370.35231268</v>
      </c>
      <c r="E24" s="24">
        <v>102138571.23217385</v>
      </c>
      <c r="F24" s="24">
        <v>3380786707.7849541</v>
      </c>
      <c r="G24" s="24">
        <v>5106928.5616086926</v>
      </c>
      <c r="H24" s="24">
        <v>481716544.04571807</v>
      </c>
      <c r="I24" s="24">
        <v>358496371.43951529</v>
      </c>
      <c r="J24" s="24">
        <v>338589363.63465631</v>
      </c>
      <c r="K24" s="24">
        <v>12256628.547860861</v>
      </c>
      <c r="L24" s="24">
        <v>102138571.23217385</v>
      </c>
    </row>
    <row r="25" spans="1:12" ht="21" customHeight="1">
      <c r="A25" s="19" t="s">
        <v>39</v>
      </c>
      <c r="B25" s="24">
        <f t="shared" si="1"/>
        <v>4856497646.4502239</v>
      </c>
      <c r="C25" s="24">
        <v>0</v>
      </c>
      <c r="D25" s="24">
        <v>99366251.832608014</v>
      </c>
      <c r="E25" s="24">
        <v>554218060.78322041</v>
      </c>
      <c r="F25" s="24">
        <v>1041001047.2890306</v>
      </c>
      <c r="G25" s="24">
        <v>112540653.76097628</v>
      </c>
      <c r="H25" s="24">
        <v>2117003577.6674116</v>
      </c>
      <c r="I25" s="24">
        <v>712310883.92363918</v>
      </c>
      <c r="J25" s="24">
        <v>147486313.11334294</v>
      </c>
      <c r="K25" s="24">
        <v>52474312.765534572</v>
      </c>
      <c r="L25" s="24">
        <v>20096545.31446005</v>
      </c>
    </row>
    <row r="26" spans="1:12" ht="21" customHeight="1">
      <c r="A26" s="19" t="s">
        <v>40</v>
      </c>
      <c r="B26" s="24">
        <f>SUM(C26:L26)</f>
        <v>3556710002.9197974</v>
      </c>
      <c r="C26" s="24">
        <v>0</v>
      </c>
      <c r="D26" s="24">
        <v>10475238.20201098</v>
      </c>
      <c r="E26" s="24">
        <v>471385719.09049404</v>
      </c>
      <c r="F26" s="24">
        <v>2356928595.4524698</v>
      </c>
      <c r="G26" s="24">
        <v>82754381.79588674</v>
      </c>
      <c r="H26" s="24">
        <v>546650305.57194293</v>
      </c>
      <c r="I26" s="24">
        <v>41900952.80804392</v>
      </c>
      <c r="J26" s="24">
        <v>39282143.257541172</v>
      </c>
      <c r="K26" s="24">
        <v>7332666.7414076859</v>
      </c>
      <c r="L26" s="24">
        <v>0</v>
      </c>
    </row>
    <row r="27" spans="1:12" ht="21" customHeight="1">
      <c r="A27" s="19" t="s">
        <v>41</v>
      </c>
      <c r="B27" s="24">
        <f>SUM(C27:L27)</f>
        <v>1202214193.5409615</v>
      </c>
      <c r="C27" s="24">
        <v>0</v>
      </c>
      <c r="D27" s="24">
        <v>0</v>
      </c>
      <c r="E27" s="24">
        <v>9108114.53982451</v>
      </c>
      <c r="F27" s="24">
        <v>979122313.03113484</v>
      </c>
      <c r="G27" s="24">
        <v>3643245.815929804</v>
      </c>
      <c r="H27" s="24">
        <v>179031376.42342553</v>
      </c>
      <c r="I27" s="24">
        <v>23339543.508300301</v>
      </c>
      <c r="J27" s="24">
        <v>6831085.904868382</v>
      </c>
      <c r="K27" s="24">
        <v>1138514.3174780637</v>
      </c>
      <c r="L27" s="24">
        <v>0</v>
      </c>
    </row>
    <row r="28" spans="1:12" ht="21" customHeight="1">
      <c r="A28" s="19" t="s">
        <v>42</v>
      </c>
      <c r="B28" s="24">
        <f t="shared" si="1"/>
        <v>7085717681.5642738</v>
      </c>
      <c r="C28" s="24">
        <v>451354852.38841289</v>
      </c>
      <c r="D28" s="24">
        <v>1303243107.7881713</v>
      </c>
      <c r="E28" s="24">
        <v>171082106.8138912</v>
      </c>
      <c r="F28" s="24">
        <v>1056683600.9093279</v>
      </c>
      <c r="G28" s="24">
        <v>9560470.6748939175</v>
      </c>
      <c r="H28" s="24">
        <v>1325886327.8076565</v>
      </c>
      <c r="I28" s="24">
        <v>126298849.44201967</v>
      </c>
      <c r="J28" s="24">
        <v>44783257.371871516</v>
      </c>
      <c r="K28" s="24">
        <v>455279677.1917904</v>
      </c>
      <c r="L28" s="24">
        <v>2141545431.1762381</v>
      </c>
    </row>
    <row r="29" spans="1:12" ht="21" customHeight="1">
      <c r="A29" s="19" t="s">
        <v>43</v>
      </c>
      <c r="B29" s="24">
        <f t="shared" si="1"/>
        <v>11443650538.132006</v>
      </c>
      <c r="C29" s="24">
        <v>96522923.294741541</v>
      </c>
      <c r="D29" s="24">
        <v>1783529127.1017241</v>
      </c>
      <c r="E29" s="24">
        <v>1201174156.5567832</v>
      </c>
      <c r="F29" s="24">
        <v>3442650930.8457813</v>
      </c>
      <c r="G29" s="24">
        <v>154329429.57903677</v>
      </c>
      <c r="H29" s="24">
        <v>2315906672.9184985</v>
      </c>
      <c r="I29" s="24">
        <v>1096607656.3208134</v>
      </c>
      <c r="J29" s="24">
        <v>462237554.8892622</v>
      </c>
      <c r="K29" s="24">
        <v>0</v>
      </c>
      <c r="L29" s="24">
        <v>890692086.62536502</v>
      </c>
    </row>
    <row r="30" spans="1:12" ht="21" customHeight="1">
      <c r="A30" s="19" t="s">
        <v>44</v>
      </c>
      <c r="B30" s="24">
        <f t="shared" si="1"/>
        <v>6479404211.218936</v>
      </c>
      <c r="C30" s="24">
        <v>0</v>
      </c>
      <c r="D30" s="24">
        <v>1123946305.2186966</v>
      </c>
      <c r="E30" s="24">
        <v>10445597.632144019</v>
      </c>
      <c r="F30" s="24">
        <v>4178239052.8576078</v>
      </c>
      <c r="G30" s="24">
        <v>108634215.37429781</v>
      </c>
      <c r="H30" s="24">
        <v>664340009.4043597</v>
      </c>
      <c r="I30" s="24">
        <v>151461165.66608828</v>
      </c>
      <c r="J30" s="24">
        <v>57450786.976792105</v>
      </c>
      <c r="K30" s="24">
        <v>184887078.08894914</v>
      </c>
      <c r="L30" s="24">
        <v>0</v>
      </c>
    </row>
    <row r="31" spans="1:12" ht="21" customHeight="1">
      <c r="A31" s="19" t="s">
        <v>45</v>
      </c>
      <c r="B31" s="24">
        <f t="shared" si="1"/>
        <v>5029930633.4266424</v>
      </c>
      <c r="C31" s="24">
        <v>194515060.89229506</v>
      </c>
      <c r="D31" s="24">
        <v>337540840.96015906</v>
      </c>
      <c r="E31" s="24">
        <v>2448601354.7618322</v>
      </c>
      <c r="F31" s="24">
        <v>274609497.73029888</v>
      </c>
      <c r="G31" s="24">
        <v>43479837.140630662</v>
      </c>
      <c r="H31" s="24">
        <v>908499754.99107242</v>
      </c>
      <c r="I31" s="24">
        <v>562949470.34711289</v>
      </c>
      <c r="J31" s="24">
        <v>231129660.58966821</v>
      </c>
      <c r="K31" s="24">
        <v>11442062.405429121</v>
      </c>
      <c r="L31" s="24">
        <v>17163093.60814368</v>
      </c>
    </row>
    <row r="32" spans="1:12" ht="21" customHeight="1">
      <c r="A32" s="19" t="s">
        <v>46</v>
      </c>
      <c r="B32" s="24">
        <f t="shared" si="1"/>
        <v>10233468523.59314</v>
      </c>
      <c r="C32" s="24">
        <v>1225858711.4989386</v>
      </c>
      <c r="D32" s="24">
        <v>0</v>
      </c>
      <c r="E32" s="24">
        <v>541829550.48253083</v>
      </c>
      <c r="F32" s="24">
        <v>6374465299.7944803</v>
      </c>
      <c r="G32" s="24">
        <v>435179842.58212316</v>
      </c>
      <c r="H32" s="24">
        <v>1361929028.4753206</v>
      </c>
      <c r="I32" s="24">
        <v>232913155.1847983</v>
      </c>
      <c r="J32" s="24">
        <v>61292935.574946925</v>
      </c>
      <c r="K32" s="24">
        <v>0</v>
      </c>
      <c r="L32" s="24">
        <v>0</v>
      </c>
    </row>
    <row r="33" spans="1:12" ht="21" customHeight="1">
      <c r="A33" s="19" t="s">
        <v>47</v>
      </c>
      <c r="B33" s="24">
        <f t="shared" si="1"/>
        <v>2938349443.8735967</v>
      </c>
      <c r="C33" s="24">
        <v>201464302.40997055</v>
      </c>
      <c r="D33" s="24">
        <v>0</v>
      </c>
      <c r="E33" s="24">
        <v>0</v>
      </c>
      <c r="F33" s="24">
        <v>629575945.03115797</v>
      </c>
      <c r="G33" s="24">
        <v>386559630.24913102</v>
      </c>
      <c r="H33" s="24">
        <v>471300552.45032489</v>
      </c>
      <c r="I33" s="24">
        <v>277006009.03788561</v>
      </c>
      <c r="J33" s="24">
        <v>972443004.69512653</v>
      </c>
      <c r="K33" s="24">
        <v>0</v>
      </c>
      <c r="L33" s="24">
        <v>0</v>
      </c>
    </row>
    <row r="34" spans="1:12" ht="21" customHeight="1">
      <c r="A34" s="19" t="s">
        <v>48</v>
      </c>
      <c r="B34" s="24">
        <f t="shared" si="1"/>
        <v>13916126767.625505</v>
      </c>
      <c r="C34" s="24">
        <v>52533985.840662599</v>
      </c>
      <c r="D34" s="24">
        <v>21013594.336265039</v>
      </c>
      <c r="E34" s="24">
        <v>151297879.22110829</v>
      </c>
      <c r="F34" s="24">
        <v>12558774655.068802</v>
      </c>
      <c r="G34" s="24">
        <v>44548819.992881887</v>
      </c>
      <c r="H34" s="24">
        <v>698680998.08647633</v>
      </c>
      <c r="I34" s="24">
        <v>139215062.47775587</v>
      </c>
      <c r="J34" s="24">
        <v>150247199.50429505</v>
      </c>
      <c r="K34" s="24">
        <v>24165633.486704797</v>
      </c>
      <c r="L34" s="24">
        <v>75648939.610554144</v>
      </c>
    </row>
    <row r="35" spans="1:12" ht="21" customHeight="1">
      <c r="A35" s="19" t="s">
        <v>49</v>
      </c>
      <c r="B35" s="24">
        <f t="shared" si="1"/>
        <v>21080728147.801888</v>
      </c>
      <c r="C35" s="24">
        <v>301648432.78553474</v>
      </c>
      <c r="D35" s="24">
        <v>2318853770.5768013</v>
      </c>
      <c r="E35" s="24">
        <v>5406636818.9087296</v>
      </c>
      <c r="F35" s="24">
        <v>10755137758.044247</v>
      </c>
      <c r="G35" s="24">
        <v>278613461.55463934</v>
      </c>
      <c r="H35" s="24">
        <v>1051930352.8775556</v>
      </c>
      <c r="I35" s="24">
        <v>685564619.96712434</v>
      </c>
      <c r="J35" s="24">
        <v>161244798.61626765</v>
      </c>
      <c r="K35" s="24">
        <v>438761.35677895957</v>
      </c>
      <c r="L35" s="24">
        <v>120659373.11421388</v>
      </c>
    </row>
  </sheetData>
  <mergeCells count="2">
    <mergeCell ref="A1:B1"/>
    <mergeCell ref="A2:E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rightToLeft="1" zoomScaleNormal="100" workbookViewId="0">
      <selection activeCell="B7" sqref="B7"/>
    </sheetView>
  </sheetViews>
  <sheetFormatPr defaultRowHeight="26.25" customHeight="1"/>
  <cols>
    <col min="1" max="1" width="9.42578125" style="1" bestFit="1" customWidth="1"/>
    <col min="2" max="2" width="122" style="1" customWidth="1"/>
    <col min="3" max="16384" width="9.140625" style="1"/>
  </cols>
  <sheetData>
    <row r="1" spans="1:10" ht="26.25" customHeight="1" thickBot="1">
      <c r="B1" s="39"/>
      <c r="C1" s="39"/>
      <c r="D1" s="39"/>
      <c r="E1" s="39"/>
      <c r="F1" s="39"/>
      <c r="G1" s="39"/>
      <c r="H1" s="39"/>
      <c r="I1" s="39"/>
      <c r="J1" s="39"/>
    </row>
    <row r="2" spans="1:10" ht="42.75" customHeight="1" thickBot="1">
      <c r="A2" s="2"/>
      <c r="B2" s="6" t="s">
        <v>159</v>
      </c>
    </row>
    <row r="3" spans="1:10" ht="26.25" customHeight="1" thickBot="1">
      <c r="A3" s="3" t="s">
        <v>7</v>
      </c>
      <c r="B3" s="4" t="s">
        <v>138</v>
      </c>
    </row>
    <row r="4" spans="1:10" ht="26.25" customHeight="1" thickBot="1">
      <c r="A4" s="3" t="s">
        <v>8</v>
      </c>
      <c r="B4" s="5" t="s">
        <v>139</v>
      </c>
    </row>
    <row r="5" spans="1:10" ht="26.25" customHeight="1" thickBot="1">
      <c r="A5" s="3" t="s">
        <v>9</v>
      </c>
      <c r="B5" s="5" t="s">
        <v>140</v>
      </c>
    </row>
    <row r="6" spans="1:10" ht="26.25" customHeight="1" thickBot="1">
      <c r="A6" s="3" t="s">
        <v>14</v>
      </c>
      <c r="B6" s="5" t="s">
        <v>141</v>
      </c>
    </row>
    <row r="7" spans="1:10" ht="26.25" customHeight="1" thickBot="1">
      <c r="A7" s="3" t="s">
        <v>10</v>
      </c>
      <c r="B7" s="5" t="s">
        <v>142</v>
      </c>
    </row>
    <row r="8" spans="1:10" ht="26.25" customHeight="1" thickBot="1">
      <c r="A8" s="3" t="s">
        <v>11</v>
      </c>
      <c r="B8" s="5" t="s">
        <v>143</v>
      </c>
    </row>
    <row r="9" spans="1:10" ht="26.25" customHeight="1" thickBot="1">
      <c r="A9" s="3" t="s">
        <v>15</v>
      </c>
      <c r="B9" s="5" t="s">
        <v>144</v>
      </c>
    </row>
    <row r="10" spans="1:10" ht="26.25" customHeight="1" thickBot="1">
      <c r="A10" s="3" t="s">
        <v>12</v>
      </c>
      <c r="B10" s="5" t="s">
        <v>145</v>
      </c>
    </row>
    <row r="11" spans="1:10" ht="26.25" customHeight="1" thickBot="1">
      <c r="A11" s="3" t="s">
        <v>13</v>
      </c>
      <c r="B11" s="5" t="s">
        <v>146</v>
      </c>
    </row>
    <row r="12" spans="1:10" ht="26.25" customHeight="1" thickBot="1">
      <c r="A12" s="3" t="s">
        <v>16</v>
      </c>
      <c r="B12" s="5" t="s">
        <v>147</v>
      </c>
    </row>
    <row r="13" spans="1:10" ht="26.25" customHeight="1" thickBot="1">
      <c r="A13" s="3" t="s">
        <v>128</v>
      </c>
      <c r="B13" s="5" t="s">
        <v>148</v>
      </c>
    </row>
  </sheetData>
  <mergeCells count="1">
    <mergeCell ref="B1:J1"/>
  </mergeCells>
  <hyperlinks>
    <hyperlink ref="A3" location="'T01'!A1" display="جدول 1"/>
    <hyperlink ref="A4" location="'T02'!A1" display="جدول 2"/>
    <hyperlink ref="A6" location="'T04'!A1" display="جدول 4"/>
    <hyperlink ref="A7" location="'T05'!A1" display="جدول 5"/>
    <hyperlink ref="A8" location="'T06'!A1" display="جدول 6"/>
    <hyperlink ref="A9" location="'T07'!A1" display="جدول7"/>
    <hyperlink ref="A10" location="'T08'!A1" display="جدول 8"/>
    <hyperlink ref="A11" location="'T09'!A1" display="جدول 9"/>
    <hyperlink ref="A12" location="'T10'!A1" display="جدول 10"/>
    <hyperlink ref="A5" location="'T03'!A1" display="جدول 3"/>
    <hyperlink ref="A13" location="'T11'!A1" display="جدول 11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zoomScaleNormal="100" workbookViewId="0">
      <selection activeCell="Q10" sqref="Q10"/>
    </sheetView>
  </sheetViews>
  <sheetFormatPr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7"/>
  <sheetViews>
    <sheetView rightToLeft="1" zoomScaleNormal="100" workbookViewId="0">
      <selection sqref="A1:B1"/>
    </sheetView>
  </sheetViews>
  <sheetFormatPr defaultColWidth="9.140625" defaultRowHeight="21.75" customHeight="1"/>
  <cols>
    <col min="1" max="1" width="23.85546875" style="7" customWidth="1"/>
    <col min="2" max="9" width="13.28515625" style="7" customWidth="1"/>
    <col min="10" max="16384" width="9.140625" style="7"/>
  </cols>
  <sheetData>
    <row r="1" spans="1:10" ht="21.75" customHeight="1">
      <c r="A1" s="41" t="s">
        <v>18</v>
      </c>
      <c r="B1" s="41"/>
    </row>
    <row r="2" spans="1:10" s="8" customFormat="1" ht="39.75" customHeight="1">
      <c r="A2" s="42" t="s">
        <v>129</v>
      </c>
      <c r="B2" s="42"/>
      <c r="C2" s="43"/>
      <c r="D2" s="43"/>
    </row>
    <row r="3" spans="1:10" ht="21.75" customHeight="1">
      <c r="A3" s="40" t="s">
        <v>17</v>
      </c>
      <c r="B3" s="40" t="s">
        <v>0</v>
      </c>
      <c r="C3" s="40" t="s">
        <v>50</v>
      </c>
      <c r="D3" s="40"/>
      <c r="E3" s="40"/>
      <c r="F3" s="40"/>
      <c r="G3" s="40"/>
      <c r="H3" s="40"/>
      <c r="I3" s="40" t="s">
        <v>51</v>
      </c>
    </row>
    <row r="4" spans="1:10" s="9" customFormat="1" ht="35.25" customHeight="1">
      <c r="A4" s="40"/>
      <c r="B4" s="40"/>
      <c r="C4" s="15" t="s">
        <v>6</v>
      </c>
      <c r="D4" s="15" t="s">
        <v>130</v>
      </c>
      <c r="E4" s="15" t="s">
        <v>131</v>
      </c>
      <c r="F4" s="15" t="s">
        <v>52</v>
      </c>
      <c r="G4" s="15" t="s">
        <v>161</v>
      </c>
      <c r="H4" s="15" t="s">
        <v>54</v>
      </c>
      <c r="I4" s="40"/>
    </row>
    <row r="5" spans="1:10" s="11" customFormat="1" ht="21.75" customHeight="1">
      <c r="A5" s="17" t="s">
        <v>19</v>
      </c>
      <c r="B5" s="18">
        <f t="shared" ref="B5:I5" si="0">SUM(B6:B36)</f>
        <v>2112.4854483258487</v>
      </c>
      <c r="C5" s="18">
        <f t="shared" si="0"/>
        <v>350.13126797159947</v>
      </c>
      <c r="D5" s="18">
        <f t="shared" si="0"/>
        <v>40.219171613570509</v>
      </c>
      <c r="E5" s="18">
        <f t="shared" si="0"/>
        <v>42.755195836115362</v>
      </c>
      <c r="F5" s="18">
        <f t="shared" si="0"/>
        <v>284.24132660843213</v>
      </c>
      <c r="G5" s="18">
        <f t="shared" si="0"/>
        <v>5.7197494108198201</v>
      </c>
      <c r="H5" s="18">
        <f t="shared" si="0"/>
        <v>1.0625275021712697</v>
      </c>
      <c r="I5" s="18">
        <f t="shared" si="0"/>
        <v>1762.3541803542496</v>
      </c>
      <c r="J5" s="10"/>
    </row>
    <row r="6" spans="1:10" s="11" customFormat="1" ht="21.75" customHeight="1">
      <c r="A6" s="19" t="s">
        <v>20</v>
      </c>
      <c r="B6" s="12">
        <v>105.66836009093265</v>
      </c>
      <c r="C6" s="12">
        <v>5.1295320432491645</v>
      </c>
      <c r="D6" s="12">
        <v>2.0518128172996657</v>
      </c>
      <c r="E6" s="12">
        <v>1.0259064086498328</v>
      </c>
      <c r="F6" s="12">
        <v>3.0777192259494983</v>
      </c>
      <c r="G6" s="12">
        <v>0</v>
      </c>
      <c r="H6" s="12">
        <v>0</v>
      </c>
      <c r="I6" s="12">
        <v>100.5388280476835</v>
      </c>
      <c r="J6" s="10"/>
    </row>
    <row r="7" spans="1:10" s="11" customFormat="1" ht="21.75" customHeight="1">
      <c r="A7" s="19" t="s">
        <v>21</v>
      </c>
      <c r="B7" s="12">
        <v>121.10115523344591</v>
      </c>
      <c r="C7" s="12">
        <v>55.124882129409045</v>
      </c>
      <c r="D7" s="12">
        <v>3.5186094976218505</v>
      </c>
      <c r="E7" s="12">
        <v>0</v>
      </c>
      <c r="F7" s="12">
        <v>51.606272631787185</v>
      </c>
      <c r="G7" s="12">
        <v>2.3457396650812337</v>
      </c>
      <c r="H7" s="12">
        <v>0</v>
      </c>
      <c r="I7" s="12">
        <v>65.976273104037105</v>
      </c>
      <c r="J7" s="10"/>
    </row>
    <row r="8" spans="1:10" s="11" customFormat="1" ht="21.75" customHeight="1">
      <c r="A8" s="19" t="s">
        <v>22</v>
      </c>
      <c r="B8" s="12">
        <v>51.324632044167338</v>
      </c>
      <c r="C8" s="12">
        <v>10.041775834728396</v>
      </c>
      <c r="D8" s="12">
        <v>1.1157528705253774</v>
      </c>
      <c r="E8" s="12">
        <v>4.4630114821015097</v>
      </c>
      <c r="F8" s="12">
        <v>5.5787643526268873</v>
      </c>
      <c r="G8" s="12">
        <v>0</v>
      </c>
      <c r="H8" s="12">
        <v>0</v>
      </c>
      <c r="I8" s="12">
        <v>41.282856209438947</v>
      </c>
      <c r="J8" s="10"/>
    </row>
    <row r="9" spans="1:10" s="11" customFormat="1" ht="21.75" customHeight="1">
      <c r="A9" s="19" t="s">
        <v>23</v>
      </c>
      <c r="B9" s="12">
        <v>48.443677154467586</v>
      </c>
      <c r="C9" s="12">
        <v>20.100823385718787</v>
      </c>
      <c r="D9" s="12">
        <v>0</v>
      </c>
      <c r="E9" s="12">
        <v>3.3501372309531323</v>
      </c>
      <c r="F9" s="12">
        <v>16.750686154765656</v>
      </c>
      <c r="G9" s="12">
        <v>0</v>
      </c>
      <c r="H9" s="12">
        <v>0</v>
      </c>
      <c r="I9" s="12">
        <v>28.342853768748768</v>
      </c>
      <c r="J9" s="10"/>
    </row>
    <row r="10" spans="1:10" s="11" customFormat="1" ht="21.75" customHeight="1">
      <c r="A10" s="19" t="s">
        <v>24</v>
      </c>
      <c r="B10" s="12">
        <v>24.152768020784631</v>
      </c>
      <c r="C10" s="12">
        <v>3.0190960025980798</v>
      </c>
      <c r="D10" s="12">
        <v>0</v>
      </c>
      <c r="E10" s="12">
        <v>1.0063653341993599</v>
      </c>
      <c r="F10" s="12">
        <v>3.0190960025980798</v>
      </c>
      <c r="G10" s="12">
        <v>0</v>
      </c>
      <c r="H10" s="12">
        <v>0</v>
      </c>
      <c r="I10" s="12">
        <v>21.133672018186555</v>
      </c>
      <c r="J10" s="10"/>
    </row>
    <row r="11" spans="1:10" s="11" customFormat="1" ht="21.75" customHeight="1">
      <c r="A11" s="19" t="s">
        <v>25</v>
      </c>
      <c r="B11" s="12">
        <v>47.299170707369903</v>
      </c>
      <c r="C11" s="12">
        <v>4.1129713658582538</v>
      </c>
      <c r="D11" s="12">
        <v>1.0282428414645635</v>
      </c>
      <c r="E11" s="12">
        <v>0</v>
      </c>
      <c r="F11" s="12">
        <v>3.0847285243936904</v>
      </c>
      <c r="G11" s="12">
        <v>0</v>
      </c>
      <c r="H11" s="12">
        <v>0</v>
      </c>
      <c r="I11" s="12">
        <v>43.18619934151166</v>
      </c>
      <c r="J11" s="10"/>
    </row>
    <row r="12" spans="1:10" s="11" customFormat="1" ht="21.75" customHeight="1">
      <c r="A12" s="19" t="s">
        <v>26</v>
      </c>
      <c r="B12" s="12">
        <v>35.222786696977622</v>
      </c>
      <c r="C12" s="12">
        <v>23.076998180778432</v>
      </c>
      <c r="D12" s="12">
        <v>3.6437365548597516</v>
      </c>
      <c r="E12" s="12">
        <v>4.8583154064796688</v>
      </c>
      <c r="F12" s="12">
        <v>19.433261625918675</v>
      </c>
      <c r="G12" s="12">
        <v>1.2145788516199172</v>
      </c>
      <c r="H12" s="12">
        <v>0</v>
      </c>
      <c r="I12" s="12">
        <v>12.145788516199172</v>
      </c>
      <c r="J12" s="10"/>
    </row>
    <row r="13" spans="1:10" s="11" customFormat="1" ht="21.75" customHeight="1">
      <c r="A13" s="19" t="s">
        <v>27</v>
      </c>
      <c r="B13" s="12">
        <v>101.30111430101098</v>
      </c>
      <c r="C13" s="12">
        <v>66.408508263996197</v>
      </c>
      <c r="D13" s="12">
        <v>2.2511358733558016</v>
      </c>
      <c r="E13" s="12">
        <v>1.1255679366779008</v>
      </c>
      <c r="F13" s="12">
        <v>65.2829403273183</v>
      </c>
      <c r="G13" s="12">
        <v>0</v>
      </c>
      <c r="H13" s="12">
        <v>0</v>
      </c>
      <c r="I13" s="12">
        <v>34.892606037014914</v>
      </c>
      <c r="J13" s="10"/>
    </row>
    <row r="14" spans="1:10" s="11" customFormat="1" ht="21.75" customHeight="1">
      <c r="A14" s="19" t="s">
        <v>55</v>
      </c>
      <c r="B14" s="12">
        <v>41.169490944519289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41.169490944519289</v>
      </c>
      <c r="J14" s="10"/>
    </row>
    <row r="15" spans="1:10" s="11" customFormat="1" ht="21.75" customHeight="1">
      <c r="A15" s="19" t="s">
        <v>28</v>
      </c>
      <c r="B15" s="12">
        <v>37.235517365376325</v>
      </c>
      <c r="C15" s="12">
        <v>2.1277438494500753</v>
      </c>
      <c r="D15" s="12">
        <v>0</v>
      </c>
      <c r="E15" s="12">
        <v>0</v>
      </c>
      <c r="F15" s="12">
        <v>2.1277438494500753</v>
      </c>
      <c r="G15" s="12">
        <v>0</v>
      </c>
      <c r="H15" s="12">
        <v>0</v>
      </c>
      <c r="I15" s="12">
        <v>35.107773515926255</v>
      </c>
      <c r="J15" s="10"/>
    </row>
    <row r="16" spans="1:10" s="11" customFormat="1" ht="21.75" customHeight="1">
      <c r="A16" s="19" t="s">
        <v>29</v>
      </c>
      <c r="B16" s="12">
        <v>132.41755067395155</v>
      </c>
      <c r="C16" s="12">
        <v>2.3029139247643791</v>
      </c>
      <c r="D16" s="12">
        <v>1.1514569623821895</v>
      </c>
      <c r="E16" s="12">
        <v>1.1514569623821895</v>
      </c>
      <c r="F16" s="12">
        <v>0</v>
      </c>
      <c r="G16" s="12">
        <v>0</v>
      </c>
      <c r="H16" s="12">
        <v>0</v>
      </c>
      <c r="I16" s="12">
        <v>130.11463674918718</v>
      </c>
      <c r="J16" s="10"/>
    </row>
    <row r="17" spans="1:10" s="11" customFormat="1" ht="21.75" customHeight="1">
      <c r="A17" s="19" t="s">
        <v>30</v>
      </c>
      <c r="B17" s="12">
        <v>34.21642136277822</v>
      </c>
      <c r="C17" s="12">
        <v>5.0318266709968</v>
      </c>
      <c r="D17" s="12">
        <v>2.0127306683987198</v>
      </c>
      <c r="E17" s="12">
        <v>3.0190960025980798</v>
      </c>
      <c r="F17" s="12">
        <v>0</v>
      </c>
      <c r="G17" s="12">
        <v>0</v>
      </c>
      <c r="H17" s="12">
        <v>0</v>
      </c>
      <c r="I17" s="12">
        <v>29.184594691781424</v>
      </c>
      <c r="J17" s="10"/>
    </row>
    <row r="18" spans="1:10" s="11" customFormat="1" ht="21.75" customHeight="1">
      <c r="A18" s="19" t="s">
        <v>31</v>
      </c>
      <c r="B18" s="12">
        <v>120.34205463297192</v>
      </c>
      <c r="C18" s="12">
        <v>7.7999479854704079</v>
      </c>
      <c r="D18" s="12">
        <v>3.3428348509158896</v>
      </c>
      <c r="E18" s="12">
        <v>3.3428348509158896</v>
      </c>
      <c r="F18" s="12">
        <v>2.2285565672772596</v>
      </c>
      <c r="G18" s="12">
        <v>0</v>
      </c>
      <c r="H18" s="12">
        <v>0</v>
      </c>
      <c r="I18" s="12">
        <v>112.54210664750154</v>
      </c>
      <c r="J18" s="10"/>
    </row>
    <row r="19" spans="1:10" s="11" customFormat="1" ht="21.75" customHeight="1">
      <c r="A19" s="19" t="s">
        <v>32</v>
      </c>
      <c r="B19" s="12">
        <v>36.125935073823186</v>
      </c>
      <c r="C19" s="12">
        <v>2.1250550043425394</v>
      </c>
      <c r="D19" s="12">
        <v>0</v>
      </c>
      <c r="E19" s="12">
        <v>0</v>
      </c>
      <c r="F19" s="12">
        <v>0</v>
      </c>
      <c r="G19" s="12">
        <v>1.0625275021712697</v>
      </c>
      <c r="H19" s="12">
        <v>1.0625275021712697</v>
      </c>
      <c r="I19" s="12">
        <v>34.000880069480644</v>
      </c>
      <c r="J19" s="10"/>
    </row>
    <row r="20" spans="1:10" s="11" customFormat="1" ht="21.75" customHeight="1">
      <c r="A20" s="19" t="s">
        <v>33</v>
      </c>
      <c r="B20" s="12">
        <v>37.235517365376303</v>
      </c>
      <c r="C20" s="12">
        <v>2.3272198353360198</v>
      </c>
      <c r="D20" s="12">
        <v>0</v>
      </c>
      <c r="E20" s="12">
        <v>2.3272198353360198</v>
      </c>
      <c r="F20" s="12">
        <v>0</v>
      </c>
      <c r="G20" s="12">
        <v>0</v>
      </c>
      <c r="H20" s="12">
        <v>0</v>
      </c>
      <c r="I20" s="12">
        <v>34.908297530040279</v>
      </c>
      <c r="J20" s="10"/>
    </row>
    <row r="21" spans="1:10" s="11" customFormat="1" ht="21.75" customHeight="1">
      <c r="A21" s="19" t="s">
        <v>34</v>
      </c>
      <c r="B21" s="12">
        <v>81.563514228919615</v>
      </c>
      <c r="C21" s="12">
        <v>2.6742135812760512</v>
      </c>
      <c r="D21" s="12">
        <v>0</v>
      </c>
      <c r="E21" s="12">
        <v>2.6742135812760512</v>
      </c>
      <c r="F21" s="12">
        <v>0</v>
      </c>
      <c r="G21" s="12">
        <v>0</v>
      </c>
      <c r="H21" s="12">
        <v>0</v>
      </c>
      <c r="I21" s="12">
        <v>78.889300647643552</v>
      </c>
      <c r="J21" s="10"/>
    </row>
    <row r="22" spans="1:10" s="11" customFormat="1" ht="21.75" customHeight="1">
      <c r="A22" s="19" t="s">
        <v>35</v>
      </c>
      <c r="B22" s="12">
        <v>79.58179201619636</v>
      </c>
      <c r="C22" s="12">
        <v>2.5264060957522672</v>
      </c>
      <c r="D22" s="12">
        <v>0</v>
      </c>
      <c r="E22" s="12">
        <v>2.5264060957522672</v>
      </c>
      <c r="F22" s="12">
        <v>0</v>
      </c>
      <c r="G22" s="12">
        <v>0</v>
      </c>
      <c r="H22" s="12">
        <v>0</v>
      </c>
      <c r="I22" s="12">
        <v>77.055385920444095</v>
      </c>
      <c r="J22" s="10"/>
    </row>
    <row r="23" spans="1:10" s="11" customFormat="1" ht="21.75" customHeight="1">
      <c r="A23" s="19" t="s">
        <v>36</v>
      </c>
      <c r="B23" s="12">
        <v>40.254613367974393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40.254613367974393</v>
      </c>
      <c r="J23" s="10"/>
    </row>
    <row r="24" spans="1:10" s="11" customFormat="1" ht="21.75" customHeight="1">
      <c r="A24" s="19" t="s">
        <v>37</v>
      </c>
      <c r="B24" s="12">
        <v>34.186822382360596</v>
      </c>
      <c r="C24" s="12">
        <v>1.1395607460786867</v>
      </c>
      <c r="D24" s="12">
        <v>0</v>
      </c>
      <c r="E24" s="12">
        <v>1.1395607460786867</v>
      </c>
      <c r="F24" s="12">
        <v>0</v>
      </c>
      <c r="G24" s="12">
        <v>0</v>
      </c>
      <c r="H24" s="12">
        <v>0</v>
      </c>
      <c r="I24" s="12">
        <v>33.04726163628191</v>
      </c>
      <c r="J24" s="10"/>
    </row>
    <row r="25" spans="1:10" s="11" customFormat="1" ht="21.75" customHeight="1">
      <c r="A25" s="19" t="s">
        <v>38</v>
      </c>
      <c r="B25" s="12">
        <v>66.69548565606803</v>
      </c>
      <c r="C25" s="12">
        <v>20.427714246434764</v>
      </c>
      <c r="D25" s="12">
        <v>0</v>
      </c>
      <c r="E25" s="12">
        <v>0</v>
      </c>
      <c r="F25" s="12">
        <v>20.427714246434764</v>
      </c>
      <c r="G25" s="12">
        <v>0</v>
      </c>
      <c r="H25" s="12">
        <v>0</v>
      </c>
      <c r="I25" s="12">
        <v>46.267771409633248</v>
      </c>
      <c r="J25" s="10"/>
    </row>
    <row r="26" spans="1:10" s="11" customFormat="1" ht="21.75" customHeight="1">
      <c r="A26" s="19" t="s">
        <v>39</v>
      </c>
      <c r="B26" s="12">
        <v>106.06510027076122</v>
      </c>
      <c r="C26" s="12">
        <v>18.980070574767833</v>
      </c>
      <c r="D26" s="12">
        <v>0</v>
      </c>
      <c r="E26" s="12">
        <v>1.116474739692225</v>
      </c>
      <c r="F26" s="12">
        <v>18.980070574767833</v>
      </c>
      <c r="G26" s="12">
        <v>0</v>
      </c>
      <c r="H26" s="12">
        <v>0</v>
      </c>
      <c r="I26" s="12">
        <v>87.085029695993441</v>
      </c>
      <c r="J26" s="10"/>
    </row>
    <row r="27" spans="1:10" s="11" customFormat="1" ht="21.75" customHeight="1">
      <c r="A27" s="19" t="s">
        <v>40</v>
      </c>
      <c r="B27" s="12">
        <v>45.043524268647211</v>
      </c>
      <c r="C27" s="12">
        <v>2.0950476404021958</v>
      </c>
      <c r="D27" s="12">
        <v>1.0475238202010979</v>
      </c>
      <c r="E27" s="12">
        <v>0</v>
      </c>
      <c r="F27" s="12">
        <v>2.0950476404021958</v>
      </c>
      <c r="G27" s="12">
        <v>0</v>
      </c>
      <c r="H27" s="12">
        <v>0</v>
      </c>
      <c r="I27" s="12">
        <v>42.948476628245011</v>
      </c>
      <c r="J27" s="10"/>
    </row>
    <row r="28" spans="1:10" s="11" customFormat="1" ht="21.75" customHeight="1">
      <c r="A28" s="19" t="s">
        <v>41</v>
      </c>
      <c r="B28" s="12">
        <v>34.155429524341898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34.155429524341898</v>
      </c>
      <c r="J28" s="10"/>
    </row>
    <row r="29" spans="1:10" s="11" customFormat="1" ht="21.75" customHeight="1">
      <c r="A29" s="19" t="s">
        <v>42</v>
      </c>
      <c r="B29" s="12">
        <v>68.432842725556412</v>
      </c>
      <c r="C29" s="12">
        <v>13.082749344591683</v>
      </c>
      <c r="D29" s="12">
        <v>2.0127306683987198</v>
      </c>
      <c r="E29" s="12">
        <v>2.0127306683987198</v>
      </c>
      <c r="F29" s="12">
        <v>9.0572880077942415</v>
      </c>
      <c r="G29" s="12">
        <v>0</v>
      </c>
      <c r="H29" s="12">
        <v>0</v>
      </c>
      <c r="I29" s="12">
        <v>55.350093380964751</v>
      </c>
      <c r="J29" s="10"/>
    </row>
    <row r="30" spans="1:10" s="11" customFormat="1" ht="21.75" customHeight="1">
      <c r="A30" s="19" t="s">
        <v>43</v>
      </c>
      <c r="B30" s="12">
        <v>123.33484643216971</v>
      </c>
      <c r="C30" s="12">
        <v>12.869723105965535</v>
      </c>
      <c r="D30" s="12">
        <v>0</v>
      </c>
      <c r="E30" s="12">
        <v>0</v>
      </c>
      <c r="F30" s="12">
        <v>12.869723105965535</v>
      </c>
      <c r="G30" s="12">
        <v>0</v>
      </c>
      <c r="H30" s="12">
        <v>0</v>
      </c>
      <c r="I30" s="12">
        <v>110.46512332620418</v>
      </c>
      <c r="J30" s="10"/>
    </row>
    <row r="31" spans="1:10" s="11" customFormat="1" ht="21.75" customHeight="1">
      <c r="A31" s="19" t="s">
        <v>44</v>
      </c>
      <c r="B31" s="12">
        <v>77.297422477865808</v>
      </c>
      <c r="C31" s="12">
        <v>11.490157395358418</v>
      </c>
      <c r="D31" s="12">
        <v>0</v>
      </c>
      <c r="E31" s="12">
        <v>3.1336792896432057</v>
      </c>
      <c r="F31" s="12">
        <v>8.3564781057152135</v>
      </c>
      <c r="G31" s="12">
        <v>0</v>
      </c>
      <c r="H31" s="12">
        <v>0</v>
      </c>
      <c r="I31" s="12">
        <v>65.807265082507314</v>
      </c>
      <c r="J31" s="10"/>
    </row>
    <row r="32" spans="1:10" s="11" customFormat="1" ht="21.75" customHeight="1">
      <c r="A32" s="19" t="s">
        <v>45</v>
      </c>
      <c r="B32" s="12">
        <v>191.08244217066579</v>
      </c>
      <c r="C32" s="12">
        <v>44.624043381173571</v>
      </c>
      <c r="D32" s="12">
        <v>11.442062405429121</v>
      </c>
      <c r="E32" s="12">
        <v>2.2884124810858242</v>
      </c>
      <c r="F32" s="12">
        <v>35.470393456830259</v>
      </c>
      <c r="G32" s="12">
        <v>0</v>
      </c>
      <c r="H32" s="12">
        <v>0</v>
      </c>
      <c r="I32" s="12">
        <v>146.45839878949269</v>
      </c>
      <c r="J32" s="10"/>
    </row>
    <row r="33" spans="1:10" s="11" customFormat="1" ht="21.75" customHeight="1">
      <c r="A33" s="19" t="s">
        <v>46</v>
      </c>
      <c r="B33" s="12">
        <v>50.260207171456436</v>
      </c>
      <c r="C33" s="12">
        <v>1.2258587114989385</v>
      </c>
      <c r="D33" s="12">
        <v>0</v>
      </c>
      <c r="E33" s="12">
        <v>0</v>
      </c>
      <c r="F33" s="12">
        <v>1.2258587114989385</v>
      </c>
      <c r="G33" s="12">
        <v>0</v>
      </c>
      <c r="H33" s="12">
        <v>0</v>
      </c>
      <c r="I33" s="12">
        <v>49.034348459957499</v>
      </c>
      <c r="J33" s="10"/>
    </row>
    <row r="34" spans="1:10" s="11" customFormat="1" ht="21.75" customHeight="1">
      <c r="A34" s="19" t="s">
        <v>47</v>
      </c>
      <c r="B34" s="12">
        <v>57.75063109891687</v>
      </c>
      <c r="C34" s="12">
        <v>3.7774556701869479</v>
      </c>
      <c r="D34" s="12">
        <v>1.259151890062316</v>
      </c>
      <c r="E34" s="12">
        <v>0</v>
      </c>
      <c r="F34" s="12">
        <v>2.518303780124632</v>
      </c>
      <c r="G34" s="12">
        <v>0</v>
      </c>
      <c r="H34" s="12">
        <v>0</v>
      </c>
      <c r="I34" s="12">
        <v>53.973175428729931</v>
      </c>
      <c r="J34" s="10"/>
    </row>
    <row r="35" spans="1:10" s="11" customFormat="1" ht="21.75" customHeight="1">
      <c r="A35" s="19" t="s">
        <v>48</v>
      </c>
      <c r="B35" s="12">
        <v>46.229907539783071</v>
      </c>
      <c r="C35" s="12">
        <v>2.101359433626504</v>
      </c>
      <c r="D35" s="12">
        <v>1.050679716813252</v>
      </c>
      <c r="E35" s="12">
        <v>0</v>
      </c>
      <c r="F35" s="12">
        <v>1.050679716813252</v>
      </c>
      <c r="G35" s="12">
        <v>0</v>
      </c>
      <c r="H35" s="12">
        <v>0</v>
      </c>
      <c r="I35" s="12">
        <v>44.128548106156572</v>
      </c>
      <c r="J35" s="10"/>
    </row>
    <row r="36" spans="1:10" s="11" customFormat="1" ht="21.75" customHeight="1">
      <c r="A36" s="19" t="s">
        <v>49</v>
      </c>
      <c r="B36" s="12">
        <v>37.29471532621158</v>
      </c>
      <c r="C36" s="12">
        <v>4.3876135677895958</v>
      </c>
      <c r="D36" s="12">
        <v>3.2907101758421966</v>
      </c>
      <c r="E36" s="12">
        <v>2.1938067838947979</v>
      </c>
      <c r="F36" s="12">
        <v>0</v>
      </c>
      <c r="G36" s="12">
        <v>1.0969033919473989</v>
      </c>
      <c r="H36" s="12">
        <v>0</v>
      </c>
      <c r="I36" s="12">
        <v>32.90710175842198</v>
      </c>
      <c r="J36" s="10"/>
    </row>
    <row r="37" spans="1:10" ht="21.75" customHeight="1">
      <c r="A37" s="13"/>
      <c r="B37" s="14"/>
      <c r="C37" s="14"/>
      <c r="D37" s="14"/>
      <c r="E37" s="14"/>
      <c r="F37" s="14"/>
      <c r="G37" s="14"/>
      <c r="H37" s="14"/>
      <c r="I37" s="14"/>
    </row>
  </sheetData>
  <mergeCells count="6">
    <mergeCell ref="C3:H3"/>
    <mergeCell ref="I3:I4"/>
    <mergeCell ref="A1:B1"/>
    <mergeCell ref="A2:D2"/>
    <mergeCell ref="A3:A4"/>
    <mergeCell ref="B3:B4"/>
  </mergeCells>
  <hyperlinks>
    <hyperlink ref="A1" location="'فهرست جداول'!A1" display="'فهرست جداول'!A1"/>
  </hyperlink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5"/>
  <sheetViews>
    <sheetView rightToLeft="1" workbookViewId="0">
      <selection sqref="A1:B1"/>
    </sheetView>
  </sheetViews>
  <sheetFormatPr defaultColWidth="9.140625" defaultRowHeight="26.25" customHeight="1"/>
  <cols>
    <col min="1" max="1" width="29" style="7" customWidth="1"/>
    <col min="2" max="5" width="19" style="7" customWidth="1"/>
    <col min="6" max="6" width="12" style="7" bestFit="1" customWidth="1"/>
    <col min="7" max="7" width="10" style="7" customWidth="1"/>
    <col min="8" max="12" width="12" style="7" bestFit="1" customWidth="1"/>
    <col min="13" max="13" width="11" style="7" customWidth="1"/>
    <col min="14" max="14" width="12" style="7" bestFit="1" customWidth="1"/>
    <col min="15" max="15" width="10" style="7" customWidth="1"/>
    <col min="16" max="16" width="7.28515625" style="7" customWidth="1"/>
    <col min="17" max="17" width="11.28515625" style="7" bestFit="1" customWidth="1"/>
    <col min="18" max="18" width="13.85546875" style="7" bestFit="1" customWidth="1"/>
    <col min="19" max="19" width="12" style="7" bestFit="1" customWidth="1"/>
    <col min="20" max="20" width="20.7109375" style="7" bestFit="1" customWidth="1"/>
    <col min="21" max="21" width="13.85546875" style="7" bestFit="1" customWidth="1"/>
    <col min="22" max="22" width="12" style="7" bestFit="1" customWidth="1"/>
    <col min="23" max="23" width="21.85546875" style="7" bestFit="1" customWidth="1"/>
    <col min="24" max="24" width="13.85546875" style="7" bestFit="1" customWidth="1"/>
    <col min="25" max="25" width="12" style="7" bestFit="1" customWidth="1"/>
    <col min="26" max="26" width="21.85546875" style="7" bestFit="1" customWidth="1"/>
    <col min="27" max="27" width="13.85546875" style="7" bestFit="1" customWidth="1"/>
    <col min="28" max="28" width="12" style="7" bestFit="1" customWidth="1"/>
    <col min="29" max="29" width="21.85546875" style="7" bestFit="1" customWidth="1"/>
    <col min="30" max="30" width="13.85546875" style="7" bestFit="1" customWidth="1"/>
    <col min="31" max="31" width="12" style="7" bestFit="1" customWidth="1"/>
    <col min="32" max="32" width="21.85546875" style="7" bestFit="1" customWidth="1"/>
    <col min="33" max="33" width="13.85546875" style="7" bestFit="1" customWidth="1"/>
    <col min="34" max="34" width="12" style="7" bestFit="1" customWidth="1"/>
    <col min="35" max="35" width="21.85546875" style="7" bestFit="1" customWidth="1"/>
    <col min="36" max="36" width="13.85546875" style="7" bestFit="1" customWidth="1"/>
    <col min="37" max="37" width="20.7109375" style="7" bestFit="1" customWidth="1"/>
    <col min="38" max="38" width="13.85546875" style="7" bestFit="1" customWidth="1"/>
    <col min="39" max="39" width="12" style="7" bestFit="1" customWidth="1"/>
    <col min="40" max="40" width="21.85546875" style="7" bestFit="1" customWidth="1"/>
    <col min="41" max="41" width="13.85546875" style="7" bestFit="1" customWidth="1"/>
    <col min="42" max="42" width="21.85546875" style="7" bestFit="1" customWidth="1"/>
    <col min="43" max="43" width="13.85546875" style="7" bestFit="1" customWidth="1"/>
    <col min="44" max="44" width="21.85546875" style="7" bestFit="1" customWidth="1"/>
    <col min="45" max="45" width="13.85546875" style="7" bestFit="1" customWidth="1"/>
    <col min="46" max="46" width="12" style="7" bestFit="1" customWidth="1"/>
    <col min="47" max="47" width="21.85546875" style="7" bestFit="1" customWidth="1"/>
    <col min="48" max="48" width="13.85546875" style="7" bestFit="1" customWidth="1"/>
    <col min="49" max="49" width="12" style="7" bestFit="1" customWidth="1"/>
    <col min="50" max="50" width="21.85546875" style="7" bestFit="1" customWidth="1"/>
    <col min="51" max="51" width="13.85546875" style="7" bestFit="1" customWidth="1"/>
    <col min="52" max="52" width="21.85546875" style="7" bestFit="1" customWidth="1"/>
    <col min="53" max="53" width="13.85546875" style="7" bestFit="1" customWidth="1"/>
    <col min="54" max="54" width="12" style="7" bestFit="1" customWidth="1"/>
    <col min="55" max="55" width="21.85546875" style="7" bestFit="1" customWidth="1"/>
    <col min="56" max="56" width="13.85546875" style="7" bestFit="1" customWidth="1"/>
    <col min="57" max="57" width="12" style="7" bestFit="1" customWidth="1"/>
    <col min="58" max="58" width="21.85546875" style="7" bestFit="1" customWidth="1"/>
    <col min="59" max="59" width="12.85546875" style="7" bestFit="1" customWidth="1"/>
    <col min="60" max="60" width="11" style="7" bestFit="1" customWidth="1"/>
    <col min="61" max="61" width="21.85546875" style="7" bestFit="1" customWidth="1"/>
    <col min="62" max="62" width="13.85546875" style="7" bestFit="1" customWidth="1"/>
    <col min="63" max="63" width="12" style="7" bestFit="1" customWidth="1"/>
    <col min="64" max="64" width="21.85546875" style="7" bestFit="1" customWidth="1"/>
    <col min="65" max="65" width="13.85546875" style="7" bestFit="1" customWidth="1"/>
    <col min="66" max="66" width="12" style="7" bestFit="1" customWidth="1"/>
    <col min="67" max="67" width="21.85546875" style="7" bestFit="1" customWidth="1"/>
    <col min="68" max="68" width="13.85546875" style="7" bestFit="1" customWidth="1"/>
    <col min="69" max="69" width="12" style="7" bestFit="1" customWidth="1"/>
    <col min="70" max="70" width="21.85546875" style="7" bestFit="1" customWidth="1"/>
    <col min="71" max="71" width="13.85546875" style="7" bestFit="1" customWidth="1"/>
    <col min="72" max="72" width="12" style="7" bestFit="1" customWidth="1"/>
    <col min="73" max="73" width="21.85546875" style="7" bestFit="1" customWidth="1"/>
    <col min="74" max="74" width="13.85546875" style="7" bestFit="1" customWidth="1"/>
    <col min="75" max="75" width="12" style="7" bestFit="1" customWidth="1"/>
    <col min="76" max="76" width="21.85546875" style="7" bestFit="1" customWidth="1"/>
    <col min="77" max="77" width="11.85546875" style="7" bestFit="1" customWidth="1"/>
    <col min="78" max="78" width="21.85546875" style="7" bestFit="1" customWidth="1"/>
    <col min="79" max="79" width="13.85546875" style="7" bestFit="1" customWidth="1"/>
    <col min="80" max="80" width="12" style="7" bestFit="1" customWidth="1"/>
    <col min="81" max="81" width="21.85546875" style="7" bestFit="1" customWidth="1"/>
    <col min="82" max="82" width="13.85546875" style="7" bestFit="1" customWidth="1"/>
    <col min="83" max="83" width="12" style="7" bestFit="1" customWidth="1"/>
    <col min="84" max="84" width="21.85546875" style="7" bestFit="1" customWidth="1"/>
    <col min="85" max="85" width="13.85546875" style="7" bestFit="1" customWidth="1"/>
    <col min="86" max="86" width="12" style="7" bestFit="1" customWidth="1"/>
    <col min="87" max="87" width="21.85546875" style="7" bestFit="1" customWidth="1"/>
    <col min="88" max="88" width="13.85546875" style="7" bestFit="1" customWidth="1"/>
    <col min="89" max="89" width="12" style="7" bestFit="1" customWidth="1"/>
    <col min="90" max="90" width="21.85546875" style="7" bestFit="1" customWidth="1"/>
    <col min="91" max="91" width="13.85546875" style="7" bestFit="1" customWidth="1"/>
    <col min="92" max="92" width="12" style="7" bestFit="1" customWidth="1"/>
    <col min="93" max="93" width="21.85546875" style="7" bestFit="1" customWidth="1"/>
    <col min="94" max="94" width="12.85546875" style="7" bestFit="1" customWidth="1"/>
    <col min="95" max="95" width="21.85546875" style="7" bestFit="1" customWidth="1"/>
    <col min="96" max="96" width="13.85546875" style="7" bestFit="1" customWidth="1"/>
    <col min="97" max="97" width="12" style="7" bestFit="1" customWidth="1"/>
    <col min="98" max="98" width="21.85546875" style="7" bestFit="1" customWidth="1"/>
    <col min="99" max="99" width="11.85546875" style="7" bestFit="1" customWidth="1"/>
    <col min="100" max="100" width="10" style="7" bestFit="1" customWidth="1"/>
    <col min="101" max="101" width="21.85546875" style="7" bestFit="1" customWidth="1"/>
    <col min="102" max="102" width="9.140625" style="7"/>
    <col min="103" max="103" width="12.140625" style="7" bestFit="1" customWidth="1"/>
    <col min="104" max="104" width="11.28515625" style="7" bestFit="1" customWidth="1"/>
    <col min="105" max="16384" width="9.140625" style="7"/>
  </cols>
  <sheetData>
    <row r="1" spans="1:6" ht="26.25" customHeight="1">
      <c r="A1" s="41" t="s">
        <v>18</v>
      </c>
      <c r="B1" s="41"/>
    </row>
    <row r="2" spans="1:6" s="8" customFormat="1" ht="36.75" customHeight="1">
      <c r="A2" s="42" t="s">
        <v>132</v>
      </c>
      <c r="B2" s="42"/>
      <c r="C2" s="42"/>
      <c r="D2" s="42"/>
      <c r="E2" s="42"/>
    </row>
    <row r="3" spans="1:6" ht="51.75" customHeight="1">
      <c r="A3" s="15" t="s">
        <v>17</v>
      </c>
      <c r="B3" s="15" t="s">
        <v>0</v>
      </c>
      <c r="C3" s="15" t="s">
        <v>149</v>
      </c>
      <c r="D3" s="15" t="s">
        <v>150</v>
      </c>
      <c r="E3" s="15" t="s">
        <v>151</v>
      </c>
    </row>
    <row r="4" spans="1:6" ht="26.25" customHeight="1">
      <c r="A4" s="17" t="s">
        <v>19</v>
      </c>
      <c r="B4" s="22">
        <f>SUM(B5:B35)</f>
        <v>9277.7863067439375</v>
      </c>
      <c r="C4" s="22">
        <f>SUM(C5:C35)</f>
        <v>6006.5103518824426</v>
      </c>
      <c r="D4" s="22">
        <f>SUM(D5:D35)</f>
        <v>914.84898732397494</v>
      </c>
      <c r="E4" s="22">
        <f>SUM(E5:E35)</f>
        <v>2356.4269675375194</v>
      </c>
      <c r="F4" s="20"/>
    </row>
    <row r="5" spans="1:6" ht="26.25" customHeight="1">
      <c r="A5" s="19" t="s">
        <v>20</v>
      </c>
      <c r="B5" s="21">
        <f>SUM(C5:E5)</f>
        <v>553.98946067090947</v>
      </c>
      <c r="C5" s="21">
        <v>269.81338547490589</v>
      </c>
      <c r="D5" s="21">
        <v>22.569940990296317</v>
      </c>
      <c r="E5" s="21">
        <v>261.60613420570729</v>
      </c>
    </row>
    <row r="6" spans="1:6" ht="26.25" customHeight="1">
      <c r="A6" s="19" t="s">
        <v>21</v>
      </c>
      <c r="B6" s="21">
        <f t="shared" ref="B6:B35" si="0">SUM(C6:E6)</f>
        <v>388.81103953446882</v>
      </c>
      <c r="C6" s="21">
        <v>239.56100832004807</v>
      </c>
      <c r="D6" s="21">
        <v>12.901568157946784</v>
      </c>
      <c r="E6" s="21">
        <v>136.34846305647395</v>
      </c>
    </row>
    <row r="7" spans="1:6" ht="26.25" customHeight="1">
      <c r="A7" s="19" t="s">
        <v>22</v>
      </c>
      <c r="B7" s="21">
        <f t="shared" si="0"/>
        <v>258.85466596188758</v>
      </c>
      <c r="C7" s="21">
        <v>128.31158011041845</v>
      </c>
      <c r="D7" s="21">
        <v>60.250655008370373</v>
      </c>
      <c r="E7" s="21">
        <v>70.292430843098771</v>
      </c>
    </row>
    <row r="8" spans="1:6" ht="26.25" customHeight="1">
      <c r="A8" s="19" t="s">
        <v>23</v>
      </c>
      <c r="B8" s="21">
        <f t="shared" si="0"/>
        <v>383.32408755542792</v>
      </c>
      <c r="C8" s="21">
        <v>347.37676866985817</v>
      </c>
      <c r="D8" s="21">
        <v>20.100823385718794</v>
      </c>
      <c r="E8" s="21">
        <v>15.846495499850953</v>
      </c>
    </row>
    <row r="9" spans="1:6" ht="26.25" customHeight="1">
      <c r="A9" s="19" t="s">
        <v>24</v>
      </c>
      <c r="B9" s="21">
        <f t="shared" si="0"/>
        <v>163.03118414029629</v>
      </c>
      <c r="C9" s="21">
        <v>139.88478145371101</v>
      </c>
      <c r="D9" s="21">
        <v>5.0318266709968</v>
      </c>
      <c r="E9" s="21">
        <v>18.114576015588476</v>
      </c>
    </row>
    <row r="10" spans="1:6" ht="26.25" customHeight="1">
      <c r="A10" s="19" t="s">
        <v>25</v>
      </c>
      <c r="B10" s="21">
        <f t="shared" si="0"/>
        <v>128.53035518307041</v>
      </c>
      <c r="C10" s="21">
        <v>68.892270378125758</v>
      </c>
      <c r="D10" s="21">
        <v>2.0564856829291269</v>
      </c>
      <c r="E10" s="21">
        <v>57.581599122015525</v>
      </c>
    </row>
    <row r="11" spans="1:6" ht="26.25" customHeight="1">
      <c r="A11" s="19" t="s">
        <v>26</v>
      </c>
      <c r="B11" s="21">
        <f t="shared" si="0"/>
        <v>162.75356611706894</v>
      </c>
      <c r="C11" s="21">
        <v>103.23920238769296</v>
      </c>
      <c r="D11" s="21">
        <v>13.360367367819089</v>
      </c>
      <c r="E11" s="21">
        <v>46.153996361556878</v>
      </c>
    </row>
    <row r="12" spans="1:6" ht="26.25" customHeight="1">
      <c r="A12" s="19" t="s">
        <v>27</v>
      </c>
      <c r="B12" s="21">
        <f t="shared" si="0"/>
        <v>804.78107472469947</v>
      </c>
      <c r="C12" s="21">
        <v>683.21973756348609</v>
      </c>
      <c r="D12" s="21">
        <v>51.776125087183431</v>
      </c>
      <c r="E12" s="21">
        <v>69.785212074029872</v>
      </c>
    </row>
    <row r="13" spans="1:6" ht="26.25" customHeight="1">
      <c r="A13" s="19" t="s">
        <v>55</v>
      </c>
      <c r="B13" s="21">
        <f t="shared" si="0"/>
        <v>117.17470499593946</v>
      </c>
      <c r="C13" s="21">
        <v>45.392002836264844</v>
      </c>
      <c r="D13" s="21">
        <v>41.169490944519268</v>
      </c>
      <c r="E13" s="21">
        <v>30.613211215155367</v>
      </c>
    </row>
    <row r="14" spans="1:6" ht="26.25" customHeight="1">
      <c r="A14" s="19" t="s">
        <v>28</v>
      </c>
      <c r="B14" s="21">
        <f t="shared" si="0"/>
        <v>182.98597105270647</v>
      </c>
      <c r="C14" s="21">
        <v>94.684601300528357</v>
      </c>
      <c r="D14" s="21">
        <v>37.235517365376325</v>
      </c>
      <c r="E14" s="21">
        <v>51.065852386801787</v>
      </c>
    </row>
    <row r="15" spans="1:6" ht="26.25" customHeight="1">
      <c r="A15" s="19" t="s">
        <v>29</v>
      </c>
      <c r="B15" s="21">
        <f t="shared" si="0"/>
        <v>834.80629772708767</v>
      </c>
      <c r="C15" s="21">
        <v>682.81397869263867</v>
      </c>
      <c r="D15" s="21">
        <v>58.724305081491664</v>
      </c>
      <c r="E15" s="21">
        <v>93.268013952957276</v>
      </c>
    </row>
    <row r="16" spans="1:6" ht="26.25" customHeight="1">
      <c r="A16" s="19" t="s">
        <v>30</v>
      </c>
      <c r="B16" s="21">
        <f t="shared" si="0"/>
        <v>120.76384010392317</v>
      </c>
      <c r="C16" s="21">
        <v>64.407381388759021</v>
      </c>
      <c r="D16" s="21">
        <v>23.146402686585276</v>
      </c>
      <c r="E16" s="21">
        <v>33.210056028578869</v>
      </c>
    </row>
    <row r="17" spans="1:5" ht="26.25" customHeight="1">
      <c r="A17" s="19" t="s">
        <v>31</v>
      </c>
      <c r="B17" s="21">
        <f t="shared" si="0"/>
        <v>512.56801047376985</v>
      </c>
      <c r="C17" s="21">
        <v>325.36925882248005</v>
      </c>
      <c r="D17" s="21">
        <v>54.599635898292874</v>
      </c>
      <c r="E17" s="21">
        <v>132.59911575299691</v>
      </c>
    </row>
    <row r="18" spans="1:5" ht="26.25" customHeight="1">
      <c r="A18" s="19" t="s">
        <v>32</v>
      </c>
      <c r="B18" s="21">
        <f t="shared" si="0"/>
        <v>155.12901531700538</v>
      </c>
      <c r="C18" s="21">
        <v>108.37780522146949</v>
      </c>
      <c r="D18" s="21">
        <v>9.5627475195414267</v>
      </c>
      <c r="E18" s="21">
        <v>37.18846257599445</v>
      </c>
    </row>
    <row r="19" spans="1:5" ht="26.25" customHeight="1">
      <c r="A19" s="19" t="s">
        <v>33</v>
      </c>
      <c r="B19" s="21">
        <f t="shared" si="0"/>
        <v>116.36099176680098</v>
      </c>
      <c r="C19" s="21">
        <v>59.344105801068494</v>
      </c>
      <c r="D19" s="21">
        <v>18.617758682688159</v>
      </c>
      <c r="E19" s="21">
        <v>38.399127283044322</v>
      </c>
    </row>
    <row r="20" spans="1:5" ht="26.25" customHeight="1">
      <c r="A20" s="19" t="s">
        <v>34</v>
      </c>
      <c r="B20" s="21">
        <f t="shared" si="0"/>
        <v>415.84021188842587</v>
      </c>
      <c r="C20" s="21">
        <v>240.67922231484454</v>
      </c>
      <c r="D20" s="21">
        <v>49.472951253606944</v>
      </c>
      <c r="E20" s="21">
        <v>125.68803831997438</v>
      </c>
    </row>
    <row r="21" spans="1:5" ht="26.25" customHeight="1">
      <c r="A21" s="19" t="s">
        <v>35</v>
      </c>
      <c r="B21" s="21">
        <f t="shared" si="0"/>
        <v>361.27607126097587</v>
      </c>
      <c r="C21" s="21">
        <v>248.851</v>
      </c>
      <c r="D21" s="21">
        <v>22.737654861770405</v>
      </c>
      <c r="E21" s="21">
        <v>89.687416399205432</v>
      </c>
    </row>
    <row r="22" spans="1:5" ht="26.25" customHeight="1">
      <c r="A22" s="19" t="s">
        <v>36</v>
      </c>
      <c r="B22" s="21">
        <f t="shared" si="0"/>
        <v>73.284039721184143</v>
      </c>
      <c r="C22" s="21">
        <v>28.900748059058539</v>
      </c>
      <c r="D22" s="21">
        <v>11.353865308915857</v>
      </c>
      <c r="E22" s="21">
        <v>33.02942635320975</v>
      </c>
    </row>
    <row r="23" spans="1:5" ht="26.25" customHeight="1">
      <c r="A23" s="19" t="s">
        <v>37</v>
      </c>
      <c r="B23" s="21">
        <f t="shared" si="0"/>
        <v>145.86377549807187</v>
      </c>
      <c r="C23" s="21">
        <v>103.70002789316047</v>
      </c>
      <c r="D23" s="21">
        <v>2.2791214921573735</v>
      </c>
      <c r="E23" s="21">
        <v>39.884626112754027</v>
      </c>
    </row>
    <row r="24" spans="1:5" ht="26.25" customHeight="1">
      <c r="A24" s="19" t="s">
        <v>38</v>
      </c>
      <c r="B24" s="21">
        <f t="shared" si="0"/>
        <v>332.86659957003019</v>
      </c>
      <c r="C24" s="21">
        <v>237.98287097096511</v>
      </c>
      <c r="D24" s="21">
        <v>12.867457258170921</v>
      </c>
      <c r="E24" s="21">
        <v>82.016271340894122</v>
      </c>
    </row>
    <row r="25" spans="1:5" ht="26.25" customHeight="1">
      <c r="A25" s="19" t="s">
        <v>39</v>
      </c>
      <c r="B25" s="21">
        <f t="shared" si="0"/>
        <v>362.85429039997285</v>
      </c>
      <c r="C25" s="21">
        <v>169.70416043321808</v>
      </c>
      <c r="D25" s="21">
        <v>48.008413806765667</v>
      </c>
      <c r="E25" s="21">
        <v>145.1417161599891</v>
      </c>
    </row>
    <row r="26" spans="1:5" ht="26.25" customHeight="1">
      <c r="A26" s="19" t="s">
        <v>40</v>
      </c>
      <c r="B26" s="21">
        <f>SUM(C26:E26)</f>
        <v>133.03552516553941</v>
      </c>
      <c r="C26" s="21">
        <v>47.138571909049404</v>
      </c>
      <c r="D26" s="21">
        <v>43.996000448446104</v>
      </c>
      <c r="E26" s="21">
        <v>41.900952808043911</v>
      </c>
    </row>
    <row r="27" spans="1:5" ht="26.25" customHeight="1">
      <c r="A27" s="19" t="s">
        <v>41</v>
      </c>
      <c r="B27" s="21">
        <f>SUM(C27:E27)</f>
        <v>100.1892599380696</v>
      </c>
      <c r="C27" s="21">
        <v>62.618287461293505</v>
      </c>
      <c r="D27" s="21">
        <v>0</v>
      </c>
      <c r="E27" s="21">
        <v>37.570972476776099</v>
      </c>
    </row>
    <row r="28" spans="1:5" ht="26.25" customHeight="1">
      <c r="A28" s="19" t="s">
        <v>42</v>
      </c>
      <c r="B28" s="21">
        <f t="shared" si="0"/>
        <v>291.84594691781422</v>
      </c>
      <c r="C28" s="21">
        <v>173.09483748228985</v>
      </c>
      <c r="D28" s="21">
        <v>21.133672018186559</v>
      </c>
      <c r="E28" s="21">
        <v>97.61743741733784</v>
      </c>
    </row>
    <row r="29" spans="1:5" ht="26.25" customHeight="1">
      <c r="A29" s="19" t="s">
        <v>43</v>
      </c>
      <c r="B29" s="21">
        <f t="shared" si="0"/>
        <v>485.83204725019965</v>
      </c>
      <c r="C29" s="21">
        <v>214.49538509942576</v>
      </c>
      <c r="D29" s="21">
        <v>85.798154039770239</v>
      </c>
      <c r="E29" s="21">
        <v>185.53850811100364</v>
      </c>
    </row>
    <row r="30" spans="1:5" ht="26.25" customHeight="1">
      <c r="A30" s="19" t="s">
        <v>44</v>
      </c>
      <c r="B30" s="21">
        <f t="shared" si="0"/>
        <v>231.89226743359725</v>
      </c>
      <c r="C30" s="21">
        <v>120.12437276965629</v>
      </c>
      <c r="D30" s="21">
        <v>49.094308871076883</v>
      </c>
      <c r="E30" s="21">
        <v>62.673585792864095</v>
      </c>
    </row>
    <row r="31" spans="1:5" ht="26.25" customHeight="1">
      <c r="A31" s="19" t="s">
        <v>45</v>
      </c>
      <c r="B31" s="21">
        <f t="shared" si="0"/>
        <v>520.61383944702516</v>
      </c>
      <c r="C31" s="21">
        <v>358.13655328993156</v>
      </c>
      <c r="D31" s="21">
        <v>38.903012178459001</v>
      </c>
      <c r="E31" s="21">
        <v>123.57427397863461</v>
      </c>
    </row>
    <row r="32" spans="1:5" ht="26.25" customHeight="1">
      <c r="A32" s="19" t="s">
        <v>46</v>
      </c>
      <c r="B32" s="21">
        <f t="shared" si="0"/>
        <v>232.91315518479834</v>
      </c>
      <c r="C32" s="21">
        <v>174.07193703284932</v>
      </c>
      <c r="D32" s="21">
        <v>30.646467787473455</v>
      </c>
      <c r="E32" s="21">
        <v>28.194750364475578</v>
      </c>
    </row>
    <row r="33" spans="1:5" ht="26.25" customHeight="1">
      <c r="A33" s="19" t="s">
        <v>47</v>
      </c>
      <c r="B33" s="21">
        <f t="shared" si="0"/>
        <v>340.37838298713956</v>
      </c>
      <c r="C33" s="21">
        <v>265.16998127129983</v>
      </c>
      <c r="D33" s="21">
        <v>2.518303780124632</v>
      </c>
      <c r="E33" s="21">
        <v>72.690097935715087</v>
      </c>
    </row>
    <row r="34" spans="1:5" ht="26.25" customHeight="1">
      <c r="A34" s="19" t="s">
        <v>48</v>
      </c>
      <c r="B34" s="21">
        <f t="shared" si="0"/>
        <v>250.06177260155391</v>
      </c>
      <c r="C34" s="21">
        <v>164.95671553968052</v>
      </c>
      <c r="D34" s="21">
        <v>19.962914619451787</v>
      </c>
      <c r="E34" s="21">
        <v>65.142142442421601</v>
      </c>
    </row>
    <row r="35" spans="1:5" ht="26.25" customHeight="1">
      <c r="A35" s="19" t="s">
        <v>49</v>
      </c>
      <c r="B35" s="21">
        <f t="shared" si="0"/>
        <v>115.17485615447691</v>
      </c>
      <c r="C35" s="21">
        <v>36.197811934264166</v>
      </c>
      <c r="D35" s="21">
        <v>44.97303906984336</v>
      </c>
      <c r="E35" s="21">
        <v>34.004005150369373</v>
      </c>
    </row>
  </sheetData>
  <mergeCells count="2">
    <mergeCell ref="A1:B1"/>
    <mergeCell ref="A2:E2"/>
  </mergeCells>
  <hyperlinks>
    <hyperlink ref="A2" location="'فهرست جداول'!A1" display="'فهرست جداول'!A1"/>
    <hyperlink ref="A1" location="'فهرست جداول'!A1" display="'فهرست جداول'!A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6"/>
  <sheetViews>
    <sheetView rightToLeft="1" workbookViewId="0">
      <selection sqref="A1:B1"/>
    </sheetView>
  </sheetViews>
  <sheetFormatPr defaultColWidth="9.140625" defaultRowHeight="27" customHeight="1"/>
  <cols>
    <col min="1" max="1" width="34" style="7" customWidth="1"/>
    <col min="2" max="2" width="18.42578125" style="7" customWidth="1"/>
    <col min="3" max="4" width="17.28515625" style="7" customWidth="1"/>
    <col min="5" max="8" width="12" style="7" bestFit="1" customWidth="1"/>
    <col min="9" max="9" width="11" style="7" customWidth="1"/>
    <col min="10" max="14" width="12" style="7" bestFit="1" customWidth="1"/>
    <col min="15" max="15" width="10" style="7" customWidth="1"/>
    <col min="16" max="20" width="12" style="7" bestFit="1" customWidth="1"/>
    <col min="21" max="21" width="11" style="7" customWidth="1"/>
    <col min="22" max="22" width="12" style="7" bestFit="1" customWidth="1"/>
    <col min="23" max="23" width="10" style="7" customWidth="1"/>
    <col min="24" max="24" width="7.28515625" style="7" customWidth="1"/>
    <col min="25" max="25" width="11.28515625" style="7" bestFit="1" customWidth="1"/>
    <col min="26" max="26" width="13.85546875" style="7" bestFit="1" customWidth="1"/>
    <col min="27" max="27" width="12" style="7" bestFit="1" customWidth="1"/>
    <col min="28" max="28" width="20.7109375" style="7" bestFit="1" customWidth="1"/>
    <col min="29" max="29" width="13.85546875" style="7" bestFit="1" customWidth="1"/>
    <col min="30" max="30" width="12" style="7" bestFit="1" customWidth="1"/>
    <col min="31" max="31" width="21.85546875" style="7" bestFit="1" customWidth="1"/>
    <col min="32" max="32" width="13.85546875" style="7" bestFit="1" customWidth="1"/>
    <col min="33" max="33" width="12" style="7" bestFit="1" customWidth="1"/>
    <col min="34" max="34" width="21.85546875" style="7" bestFit="1" customWidth="1"/>
    <col min="35" max="35" width="13.85546875" style="7" bestFit="1" customWidth="1"/>
    <col min="36" max="36" width="12" style="7" bestFit="1" customWidth="1"/>
    <col min="37" max="37" width="21.85546875" style="7" bestFit="1" customWidth="1"/>
    <col min="38" max="38" width="13.85546875" style="7" bestFit="1" customWidth="1"/>
    <col min="39" max="39" width="12" style="7" bestFit="1" customWidth="1"/>
    <col min="40" max="40" width="21.85546875" style="7" bestFit="1" customWidth="1"/>
    <col min="41" max="41" width="13.85546875" style="7" bestFit="1" customWidth="1"/>
    <col min="42" max="42" width="12" style="7" bestFit="1" customWidth="1"/>
    <col min="43" max="43" width="21.85546875" style="7" bestFit="1" customWidth="1"/>
    <col min="44" max="44" width="13.85546875" style="7" bestFit="1" customWidth="1"/>
    <col min="45" max="45" width="20.7109375" style="7" bestFit="1" customWidth="1"/>
    <col min="46" max="46" width="13.85546875" style="7" bestFit="1" customWidth="1"/>
    <col min="47" max="47" width="12" style="7" bestFit="1" customWidth="1"/>
    <col min="48" max="48" width="21.85546875" style="7" bestFit="1" customWidth="1"/>
    <col min="49" max="49" width="13.85546875" style="7" bestFit="1" customWidth="1"/>
    <col min="50" max="50" width="21.85546875" style="7" bestFit="1" customWidth="1"/>
    <col min="51" max="51" width="13.85546875" style="7" bestFit="1" customWidth="1"/>
    <col min="52" max="52" width="21.85546875" style="7" bestFit="1" customWidth="1"/>
    <col min="53" max="53" width="13.85546875" style="7" bestFit="1" customWidth="1"/>
    <col min="54" max="54" width="12" style="7" bestFit="1" customWidth="1"/>
    <col min="55" max="55" width="21.85546875" style="7" bestFit="1" customWidth="1"/>
    <col min="56" max="56" width="13.85546875" style="7" bestFit="1" customWidth="1"/>
    <col min="57" max="57" width="12" style="7" bestFit="1" customWidth="1"/>
    <col min="58" max="58" width="21.85546875" style="7" bestFit="1" customWidth="1"/>
    <col min="59" max="59" width="13.85546875" style="7" bestFit="1" customWidth="1"/>
    <col min="60" max="60" width="21.85546875" style="7" bestFit="1" customWidth="1"/>
    <col min="61" max="61" width="13.85546875" style="7" bestFit="1" customWidth="1"/>
    <col min="62" max="62" width="12" style="7" bestFit="1" customWidth="1"/>
    <col min="63" max="63" width="21.85546875" style="7" bestFit="1" customWidth="1"/>
    <col min="64" max="64" width="13.85546875" style="7" bestFit="1" customWidth="1"/>
    <col min="65" max="65" width="12" style="7" bestFit="1" customWidth="1"/>
    <col min="66" max="66" width="21.85546875" style="7" bestFit="1" customWidth="1"/>
    <col min="67" max="67" width="12.85546875" style="7" bestFit="1" customWidth="1"/>
    <col min="68" max="68" width="11" style="7" bestFit="1" customWidth="1"/>
    <col min="69" max="69" width="21.85546875" style="7" bestFit="1" customWidth="1"/>
    <col min="70" max="70" width="13.85546875" style="7" bestFit="1" customWidth="1"/>
    <col min="71" max="71" width="12" style="7" bestFit="1" customWidth="1"/>
    <col min="72" max="72" width="21.85546875" style="7" bestFit="1" customWidth="1"/>
    <col min="73" max="73" width="13.85546875" style="7" bestFit="1" customWidth="1"/>
    <col min="74" max="74" width="12" style="7" bestFit="1" customWidth="1"/>
    <col min="75" max="75" width="21.85546875" style="7" bestFit="1" customWidth="1"/>
    <col min="76" max="76" width="13.85546875" style="7" bestFit="1" customWidth="1"/>
    <col min="77" max="77" width="12" style="7" bestFit="1" customWidth="1"/>
    <col min="78" max="78" width="21.85546875" style="7" bestFit="1" customWidth="1"/>
    <col min="79" max="79" width="13.85546875" style="7" bestFit="1" customWidth="1"/>
    <col min="80" max="80" width="12" style="7" bestFit="1" customWidth="1"/>
    <col min="81" max="81" width="21.85546875" style="7" bestFit="1" customWidth="1"/>
    <col min="82" max="82" width="13.85546875" style="7" bestFit="1" customWidth="1"/>
    <col min="83" max="83" width="12" style="7" bestFit="1" customWidth="1"/>
    <col min="84" max="84" width="21.85546875" style="7" bestFit="1" customWidth="1"/>
    <col min="85" max="85" width="11.85546875" style="7" bestFit="1" customWidth="1"/>
    <col min="86" max="86" width="21.85546875" style="7" bestFit="1" customWidth="1"/>
    <col min="87" max="87" width="13.85546875" style="7" bestFit="1" customWidth="1"/>
    <col min="88" max="88" width="12" style="7" bestFit="1" customWidth="1"/>
    <col min="89" max="89" width="21.85546875" style="7" bestFit="1" customWidth="1"/>
    <col min="90" max="90" width="13.85546875" style="7" bestFit="1" customWidth="1"/>
    <col min="91" max="91" width="12" style="7" bestFit="1" customWidth="1"/>
    <col min="92" max="92" width="21.85546875" style="7" bestFit="1" customWidth="1"/>
    <col min="93" max="93" width="13.85546875" style="7" bestFit="1" customWidth="1"/>
    <col min="94" max="94" width="12" style="7" bestFit="1" customWidth="1"/>
    <col min="95" max="95" width="21.85546875" style="7" bestFit="1" customWidth="1"/>
    <col min="96" max="96" width="13.85546875" style="7" bestFit="1" customWidth="1"/>
    <col min="97" max="97" width="12" style="7" bestFit="1" customWidth="1"/>
    <col min="98" max="98" width="21.85546875" style="7" bestFit="1" customWidth="1"/>
    <col min="99" max="99" width="13.85546875" style="7" bestFit="1" customWidth="1"/>
    <col min="100" max="100" width="12" style="7" bestFit="1" customWidth="1"/>
    <col min="101" max="101" width="21.85546875" style="7" bestFit="1" customWidth="1"/>
    <col min="102" max="102" width="12.85546875" style="7" bestFit="1" customWidth="1"/>
    <col min="103" max="103" width="21.85546875" style="7" bestFit="1" customWidth="1"/>
    <col min="104" max="104" width="13.85546875" style="7" bestFit="1" customWidth="1"/>
    <col min="105" max="105" width="12" style="7" bestFit="1" customWidth="1"/>
    <col min="106" max="106" width="21.85546875" style="7" bestFit="1" customWidth="1"/>
    <col min="107" max="107" width="11.85546875" style="7" bestFit="1" customWidth="1"/>
    <col min="108" max="108" width="10" style="7" bestFit="1" customWidth="1"/>
    <col min="109" max="109" width="21.85546875" style="7" bestFit="1" customWidth="1"/>
    <col min="110" max="110" width="9.140625" style="7"/>
    <col min="111" max="111" width="12.140625" style="7" bestFit="1" customWidth="1"/>
    <col min="112" max="112" width="11.28515625" style="7" bestFit="1" customWidth="1"/>
    <col min="113" max="16384" width="9.140625" style="7"/>
  </cols>
  <sheetData>
    <row r="1" spans="1:4" ht="27" customHeight="1">
      <c r="A1" s="41" t="s">
        <v>18</v>
      </c>
      <c r="B1" s="41"/>
    </row>
    <row r="2" spans="1:4" s="8" customFormat="1" ht="36.75" customHeight="1">
      <c r="A2" s="44" t="s">
        <v>133</v>
      </c>
      <c r="B2" s="44"/>
      <c r="C2" s="44"/>
      <c r="D2" s="44"/>
    </row>
    <row r="3" spans="1:4" ht="44.25" customHeight="1">
      <c r="A3" s="15" t="s">
        <v>17</v>
      </c>
      <c r="B3" s="15" t="s">
        <v>0</v>
      </c>
      <c r="C3" s="15" t="s">
        <v>56</v>
      </c>
      <c r="D3" s="15" t="s">
        <v>1</v>
      </c>
    </row>
    <row r="4" spans="1:4" ht="27" customHeight="1">
      <c r="A4" s="16" t="s">
        <v>19</v>
      </c>
      <c r="B4" s="23">
        <f>SUM(B5:B35)</f>
        <v>9277.7863062968554</v>
      </c>
      <c r="C4" s="23">
        <f>SUM(C5:C35)</f>
        <v>8441.3470667230213</v>
      </c>
      <c r="D4" s="23">
        <f>SUM(D5:D35)</f>
        <v>836.43923957383265</v>
      </c>
    </row>
    <row r="5" spans="1:4" ht="27" customHeight="1">
      <c r="A5" s="19" t="s">
        <v>20</v>
      </c>
      <c r="B5" s="21">
        <f t="shared" ref="B5:B35" si="0">SUM(C5:D5)</f>
        <v>553.98946067091026</v>
      </c>
      <c r="C5" s="21">
        <v>541.67858376711229</v>
      </c>
      <c r="D5" s="21">
        <v>12.310876903797995</v>
      </c>
    </row>
    <row r="6" spans="1:4" ht="27" customHeight="1">
      <c r="A6" s="19" t="s">
        <v>21</v>
      </c>
      <c r="B6" s="21">
        <f t="shared" si="0"/>
        <v>388.81103953446916</v>
      </c>
      <c r="C6" s="21">
        <v>380.60095070668484</v>
      </c>
      <c r="D6" s="21">
        <v>8.2100888277843183</v>
      </c>
    </row>
    <row r="7" spans="1:4" ht="27" customHeight="1">
      <c r="A7" s="19" t="s">
        <v>22</v>
      </c>
      <c r="B7" s="21">
        <f t="shared" si="0"/>
        <v>258.85466596188758</v>
      </c>
      <c r="C7" s="21">
        <v>253.27590160926067</v>
      </c>
      <c r="D7" s="21">
        <v>5.5787643526268873</v>
      </c>
    </row>
    <row r="8" spans="1:4" ht="27" customHeight="1">
      <c r="A8" s="19" t="s">
        <v>23</v>
      </c>
      <c r="B8" s="21">
        <f t="shared" si="0"/>
        <v>383.32408755542792</v>
      </c>
      <c r="C8" s="21">
        <v>313.87539636032682</v>
      </c>
      <c r="D8" s="21">
        <v>69.448691195101077</v>
      </c>
    </row>
    <row r="9" spans="1:4" ht="27" customHeight="1">
      <c r="A9" s="19" t="s">
        <v>24</v>
      </c>
      <c r="B9" s="21">
        <f t="shared" si="0"/>
        <v>163.03118414029629</v>
      </c>
      <c r="C9" s="21">
        <v>144.91660812470781</v>
      </c>
      <c r="D9" s="21">
        <v>18.114576015588476</v>
      </c>
    </row>
    <row r="10" spans="1:4" ht="27" customHeight="1">
      <c r="A10" s="19" t="s">
        <v>25</v>
      </c>
      <c r="B10" s="21">
        <f t="shared" si="0"/>
        <v>128.53035518307044</v>
      </c>
      <c r="C10" s="21">
        <v>124.4173838172122</v>
      </c>
      <c r="D10" s="21">
        <v>4.1129713658582538</v>
      </c>
    </row>
    <row r="11" spans="1:4" ht="27" customHeight="1">
      <c r="A11" s="19" t="s">
        <v>26</v>
      </c>
      <c r="B11" s="21">
        <f t="shared" si="0"/>
        <v>162.75356611706891</v>
      </c>
      <c r="C11" s="21">
        <v>119.0287274587519</v>
      </c>
      <c r="D11" s="21">
        <v>43.724838658317012</v>
      </c>
    </row>
    <row r="12" spans="1:4" ht="27" customHeight="1">
      <c r="A12" s="19" t="s">
        <v>27</v>
      </c>
      <c r="B12" s="21">
        <f t="shared" si="0"/>
        <v>804.78107472469935</v>
      </c>
      <c r="C12" s="21">
        <v>714.7356397904673</v>
      </c>
      <c r="D12" s="21">
        <v>90.045434934232048</v>
      </c>
    </row>
    <row r="13" spans="1:4" ht="27" customHeight="1">
      <c r="A13" s="19" t="s">
        <v>55</v>
      </c>
      <c r="B13" s="21">
        <f t="shared" si="0"/>
        <v>117.17470499593948</v>
      </c>
      <c r="C13" s="21">
        <v>104.50716932070279</v>
      </c>
      <c r="D13" s="21">
        <v>12.667535675236698</v>
      </c>
    </row>
    <row r="14" spans="1:4" ht="27" customHeight="1">
      <c r="A14" s="19" t="s">
        <v>28</v>
      </c>
      <c r="B14" s="21">
        <f t="shared" si="0"/>
        <v>182.98597105270645</v>
      </c>
      <c r="C14" s="21">
        <v>172.34725180545607</v>
      </c>
      <c r="D14" s="21">
        <v>10.638719247250378</v>
      </c>
    </row>
    <row r="15" spans="1:4" ht="27" customHeight="1">
      <c r="A15" s="19" t="s">
        <v>29</v>
      </c>
      <c r="B15" s="21">
        <f t="shared" si="0"/>
        <v>834.80629772708767</v>
      </c>
      <c r="C15" s="21">
        <v>765.71887998415627</v>
      </c>
      <c r="D15" s="21">
        <v>69.087417742931393</v>
      </c>
    </row>
    <row r="16" spans="1:4" ht="27" customHeight="1">
      <c r="A16" s="19" t="s">
        <v>30</v>
      </c>
      <c r="B16" s="21">
        <f t="shared" si="0"/>
        <v>120.76384010392314</v>
      </c>
      <c r="C16" s="21">
        <v>106.67472542513211</v>
      </c>
      <c r="D16" s="21">
        <v>14.089114678791042</v>
      </c>
    </row>
    <row r="17" spans="1:4" ht="27" customHeight="1">
      <c r="A17" s="19" t="s">
        <v>31</v>
      </c>
      <c r="B17" s="21">
        <f t="shared" si="0"/>
        <v>512.56801047376973</v>
      </c>
      <c r="C17" s="21">
        <v>442.36847860453599</v>
      </c>
      <c r="D17" s="21">
        <v>70.199531869233695</v>
      </c>
    </row>
    <row r="18" spans="1:4" ht="27" customHeight="1">
      <c r="A18" s="19" t="s">
        <v>32</v>
      </c>
      <c r="B18" s="21">
        <f t="shared" si="0"/>
        <v>155.12901531700533</v>
      </c>
      <c r="C18" s="21">
        <v>142.3786852909501</v>
      </c>
      <c r="D18" s="21">
        <v>12.750330026055234</v>
      </c>
    </row>
    <row r="19" spans="1:4" ht="27" customHeight="1">
      <c r="A19" s="19" t="s">
        <v>33</v>
      </c>
      <c r="B19" s="21">
        <f t="shared" si="0"/>
        <v>116.36099176680099</v>
      </c>
      <c r="C19" s="21">
        <v>107.05211242545691</v>
      </c>
      <c r="D19" s="21">
        <v>9.3088793413440794</v>
      </c>
    </row>
    <row r="20" spans="1:4" ht="27" customHeight="1">
      <c r="A20" s="19" t="s">
        <v>34</v>
      </c>
      <c r="B20" s="21">
        <f t="shared" si="0"/>
        <v>415.84021188842593</v>
      </c>
      <c r="C20" s="21">
        <v>409.15467793523578</v>
      </c>
      <c r="D20" s="21">
        <v>6.6855339531901281</v>
      </c>
    </row>
    <row r="21" spans="1:4" ht="27" customHeight="1">
      <c r="A21" s="19" t="s">
        <v>35</v>
      </c>
      <c r="B21" s="21">
        <f t="shared" si="0"/>
        <v>361.27607081389431</v>
      </c>
      <c r="C21" s="21">
        <v>339.80161900000002</v>
      </c>
      <c r="D21" s="21">
        <v>21.474451813894273</v>
      </c>
    </row>
    <row r="22" spans="1:4" ht="27" customHeight="1">
      <c r="A22" s="19" t="s">
        <v>36</v>
      </c>
      <c r="B22" s="21">
        <f t="shared" si="0"/>
        <v>73.284039721184129</v>
      </c>
      <c r="C22" s="21">
        <v>66.058852706419501</v>
      </c>
      <c r="D22" s="21">
        <v>7.225187014764634</v>
      </c>
    </row>
    <row r="23" spans="1:4" ht="27" customHeight="1">
      <c r="A23" s="19" t="s">
        <v>37</v>
      </c>
      <c r="B23" s="21">
        <f t="shared" si="0"/>
        <v>145.86377549807193</v>
      </c>
      <c r="C23" s="21">
        <v>144.72421475199323</v>
      </c>
      <c r="D23" s="21">
        <v>1.1395607460786867</v>
      </c>
    </row>
    <row r="24" spans="1:4" ht="27" customHeight="1">
      <c r="A24" s="19" t="s">
        <v>38</v>
      </c>
      <c r="B24" s="21">
        <f t="shared" si="0"/>
        <v>332.86659957003019</v>
      </c>
      <c r="C24" s="21">
        <v>327.75967100842149</v>
      </c>
      <c r="D24" s="21">
        <v>5.1069285616086919</v>
      </c>
    </row>
    <row r="25" spans="1:4" ht="27" customHeight="1">
      <c r="A25" s="19" t="s">
        <v>39</v>
      </c>
      <c r="B25" s="21">
        <f t="shared" si="0"/>
        <v>362.85429039997308</v>
      </c>
      <c r="C25" s="21">
        <v>309.2635028947463</v>
      </c>
      <c r="D25" s="21">
        <v>53.590787505226778</v>
      </c>
    </row>
    <row r="26" spans="1:4" ht="27" customHeight="1">
      <c r="A26" s="19" t="s">
        <v>40</v>
      </c>
      <c r="B26" s="21">
        <f>SUM(C26:D26)</f>
        <v>133.03552516553944</v>
      </c>
      <c r="C26" s="21">
        <v>124.65533460393065</v>
      </c>
      <c r="D26" s="21">
        <v>8.3801905616087833</v>
      </c>
    </row>
    <row r="27" spans="1:4" ht="27" customHeight="1">
      <c r="A27" s="19" t="s">
        <v>41</v>
      </c>
      <c r="B27" s="21">
        <f>SUM(C27:D27)</f>
        <v>100.1892599380696</v>
      </c>
      <c r="C27" s="21">
        <v>89.942631080767029</v>
      </c>
      <c r="D27" s="21">
        <v>10.246628857302575</v>
      </c>
    </row>
    <row r="28" spans="1:4" ht="27" customHeight="1">
      <c r="A28" s="19" t="s">
        <v>42</v>
      </c>
      <c r="B28" s="21">
        <f t="shared" si="0"/>
        <v>291.84594691781422</v>
      </c>
      <c r="C28" s="21">
        <v>267.69317889702961</v>
      </c>
      <c r="D28" s="21">
        <v>24.152768020784631</v>
      </c>
    </row>
    <row r="29" spans="1:4" ht="27" customHeight="1">
      <c r="A29" s="19" t="s">
        <v>43</v>
      </c>
      <c r="B29" s="21">
        <f t="shared" si="0"/>
        <v>485.83204725019959</v>
      </c>
      <c r="C29" s="21">
        <v>405.39627783791497</v>
      </c>
      <c r="D29" s="21">
        <v>80.4357694122846</v>
      </c>
    </row>
    <row r="30" spans="1:4" ht="27" customHeight="1">
      <c r="A30" s="19" t="s">
        <v>44</v>
      </c>
      <c r="B30" s="21">
        <f t="shared" si="0"/>
        <v>231.89226743359737</v>
      </c>
      <c r="C30" s="21">
        <v>196.3772354843077</v>
      </c>
      <c r="D30" s="21">
        <v>35.515031949289657</v>
      </c>
    </row>
    <row r="31" spans="1:4" ht="27" customHeight="1">
      <c r="A31" s="19" t="s">
        <v>45</v>
      </c>
      <c r="B31" s="21">
        <f t="shared" si="0"/>
        <v>520.61383944702493</v>
      </c>
      <c r="C31" s="21">
        <v>482.85503350910886</v>
      </c>
      <c r="D31" s="21">
        <v>37.758805937916101</v>
      </c>
    </row>
    <row r="32" spans="1:4" ht="27" customHeight="1">
      <c r="A32" s="19" t="s">
        <v>46</v>
      </c>
      <c r="B32" s="21">
        <f t="shared" si="0"/>
        <v>232.91315518479843</v>
      </c>
      <c r="C32" s="21">
        <v>210.84769837781755</v>
      </c>
      <c r="D32" s="21">
        <v>22.06545680698089</v>
      </c>
    </row>
    <row r="33" spans="1:4" ht="27" customHeight="1">
      <c r="A33" s="19" t="s">
        <v>47</v>
      </c>
      <c r="B33" s="21">
        <f t="shared" si="0"/>
        <v>340.37838298713956</v>
      </c>
      <c r="C33" s="21">
        <v>299.16708230298235</v>
      </c>
      <c r="D33" s="21">
        <v>41.211300684157216</v>
      </c>
    </row>
    <row r="34" spans="1:4" ht="27" customHeight="1">
      <c r="A34" s="19" t="s">
        <v>48</v>
      </c>
      <c r="B34" s="21">
        <f t="shared" si="0"/>
        <v>250.06177260155391</v>
      </c>
      <c r="C34" s="21">
        <v>235.35225656616839</v>
      </c>
      <c r="D34" s="21">
        <v>14.709516035385528</v>
      </c>
    </row>
    <row r="35" spans="1:4" ht="27" customHeight="1">
      <c r="A35" s="19" t="s">
        <v>49</v>
      </c>
      <c r="B35" s="21">
        <f t="shared" si="0"/>
        <v>115.17485615447686</v>
      </c>
      <c r="C35" s="21">
        <v>98.721305275265877</v>
      </c>
      <c r="D35" s="21">
        <v>16.453550879210983</v>
      </c>
    </row>
    <row r="36" spans="1:4" ht="27" customHeight="1">
      <c r="A36" s="13"/>
      <c r="B36" s="13"/>
      <c r="C36" s="14"/>
      <c r="D36" s="14"/>
    </row>
  </sheetData>
  <mergeCells count="2">
    <mergeCell ref="A1:B1"/>
    <mergeCell ref="A2:D2"/>
  </mergeCells>
  <hyperlinks>
    <hyperlink ref="A2" location="'فهرست جداول'!A1" display="'فهرست جداول'!A1"/>
    <hyperlink ref="A1" location="'فهرست جداول'!A1" display="'فهرست جداول'!A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7"/>
  <sheetViews>
    <sheetView rightToLeft="1" workbookViewId="0">
      <selection sqref="A1:B1"/>
    </sheetView>
  </sheetViews>
  <sheetFormatPr defaultColWidth="9.140625" defaultRowHeight="24.75" customHeight="1"/>
  <cols>
    <col min="1" max="1" width="30" style="7" customWidth="1"/>
    <col min="2" max="5" width="21.85546875" style="7" customWidth="1"/>
    <col min="6" max="10" width="12" style="7" bestFit="1" customWidth="1"/>
    <col min="11" max="11" width="11" style="7" customWidth="1"/>
    <col min="12" max="12" width="12" style="7" bestFit="1" customWidth="1"/>
    <col min="13" max="13" width="10" style="7" customWidth="1"/>
    <col min="14" max="14" width="7.28515625" style="7" customWidth="1"/>
    <col min="15" max="15" width="11.28515625" style="7" bestFit="1" customWidth="1"/>
    <col min="16" max="16" width="13.85546875" style="7" bestFit="1" customWidth="1"/>
    <col min="17" max="17" width="12" style="7" bestFit="1" customWidth="1"/>
    <col min="18" max="18" width="20.7109375" style="7" bestFit="1" customWidth="1"/>
    <col min="19" max="19" width="13.85546875" style="7" bestFit="1" customWidth="1"/>
    <col min="20" max="20" width="12" style="7" bestFit="1" customWidth="1"/>
    <col min="21" max="21" width="21.85546875" style="7" bestFit="1" customWidth="1"/>
    <col min="22" max="22" width="13.85546875" style="7" bestFit="1" customWidth="1"/>
    <col min="23" max="23" width="12" style="7" bestFit="1" customWidth="1"/>
    <col min="24" max="24" width="21.85546875" style="7" bestFit="1" customWidth="1"/>
    <col min="25" max="25" width="13.85546875" style="7" bestFit="1" customWidth="1"/>
    <col min="26" max="26" width="12" style="7" bestFit="1" customWidth="1"/>
    <col min="27" max="27" width="21.85546875" style="7" bestFit="1" customWidth="1"/>
    <col min="28" max="28" width="13.85546875" style="7" bestFit="1" customWidth="1"/>
    <col min="29" max="29" width="12" style="7" bestFit="1" customWidth="1"/>
    <col min="30" max="30" width="21.85546875" style="7" bestFit="1" customWidth="1"/>
    <col min="31" max="31" width="13.85546875" style="7" bestFit="1" customWidth="1"/>
    <col min="32" max="32" width="12" style="7" bestFit="1" customWidth="1"/>
    <col min="33" max="33" width="21.85546875" style="7" bestFit="1" customWidth="1"/>
    <col min="34" max="34" width="13.85546875" style="7" bestFit="1" customWidth="1"/>
    <col min="35" max="35" width="20.7109375" style="7" bestFit="1" customWidth="1"/>
    <col min="36" max="36" width="13.85546875" style="7" bestFit="1" customWidth="1"/>
    <col min="37" max="37" width="12" style="7" bestFit="1" customWidth="1"/>
    <col min="38" max="38" width="21.85546875" style="7" bestFit="1" customWidth="1"/>
    <col min="39" max="39" width="13.85546875" style="7" bestFit="1" customWidth="1"/>
    <col min="40" max="40" width="21.85546875" style="7" bestFit="1" customWidth="1"/>
    <col min="41" max="41" width="13.85546875" style="7" bestFit="1" customWidth="1"/>
    <col min="42" max="42" width="21.85546875" style="7" bestFit="1" customWidth="1"/>
    <col min="43" max="43" width="13.85546875" style="7" bestFit="1" customWidth="1"/>
    <col min="44" max="44" width="12" style="7" bestFit="1" customWidth="1"/>
    <col min="45" max="45" width="21.85546875" style="7" bestFit="1" customWidth="1"/>
    <col min="46" max="46" width="13.85546875" style="7" bestFit="1" customWidth="1"/>
    <col min="47" max="47" width="12" style="7" bestFit="1" customWidth="1"/>
    <col min="48" max="48" width="21.85546875" style="7" bestFit="1" customWidth="1"/>
    <col min="49" max="49" width="13.85546875" style="7" bestFit="1" customWidth="1"/>
    <col min="50" max="50" width="21.85546875" style="7" bestFit="1" customWidth="1"/>
    <col min="51" max="51" width="13.85546875" style="7" bestFit="1" customWidth="1"/>
    <col min="52" max="52" width="12" style="7" bestFit="1" customWidth="1"/>
    <col min="53" max="53" width="21.85546875" style="7" bestFit="1" customWidth="1"/>
    <col min="54" max="54" width="13.85546875" style="7" bestFit="1" customWidth="1"/>
    <col min="55" max="55" width="12" style="7" bestFit="1" customWidth="1"/>
    <col min="56" max="56" width="21.85546875" style="7" bestFit="1" customWidth="1"/>
    <col min="57" max="57" width="12.85546875" style="7" bestFit="1" customWidth="1"/>
    <col min="58" max="58" width="11" style="7" bestFit="1" customWidth="1"/>
    <col min="59" max="59" width="21.85546875" style="7" bestFit="1" customWidth="1"/>
    <col min="60" max="60" width="13.85546875" style="7" bestFit="1" customWidth="1"/>
    <col min="61" max="61" width="12" style="7" bestFit="1" customWidth="1"/>
    <col min="62" max="62" width="21.85546875" style="7" bestFit="1" customWidth="1"/>
    <col min="63" max="63" width="13.85546875" style="7" bestFit="1" customWidth="1"/>
    <col min="64" max="64" width="12" style="7" bestFit="1" customWidth="1"/>
    <col min="65" max="65" width="21.85546875" style="7" bestFit="1" customWidth="1"/>
    <col min="66" max="66" width="13.85546875" style="7" bestFit="1" customWidth="1"/>
    <col min="67" max="67" width="12" style="7" bestFit="1" customWidth="1"/>
    <col min="68" max="68" width="21.85546875" style="7" bestFit="1" customWidth="1"/>
    <col min="69" max="69" width="13.85546875" style="7" bestFit="1" customWidth="1"/>
    <col min="70" max="70" width="12" style="7" bestFit="1" customWidth="1"/>
    <col min="71" max="71" width="21.85546875" style="7" bestFit="1" customWidth="1"/>
    <col min="72" max="72" width="13.85546875" style="7" bestFit="1" customWidth="1"/>
    <col min="73" max="73" width="12" style="7" bestFit="1" customWidth="1"/>
    <col min="74" max="74" width="21.85546875" style="7" bestFit="1" customWidth="1"/>
    <col min="75" max="75" width="11.85546875" style="7" bestFit="1" customWidth="1"/>
    <col min="76" max="76" width="21.85546875" style="7" bestFit="1" customWidth="1"/>
    <col min="77" max="77" width="13.85546875" style="7" bestFit="1" customWidth="1"/>
    <col min="78" max="78" width="12" style="7" bestFit="1" customWidth="1"/>
    <col min="79" max="79" width="21.85546875" style="7" bestFit="1" customWidth="1"/>
    <col min="80" max="80" width="13.85546875" style="7" bestFit="1" customWidth="1"/>
    <col min="81" max="81" width="12" style="7" bestFit="1" customWidth="1"/>
    <col min="82" max="82" width="21.85546875" style="7" bestFit="1" customWidth="1"/>
    <col min="83" max="83" width="13.85546875" style="7" bestFit="1" customWidth="1"/>
    <col min="84" max="84" width="12" style="7" bestFit="1" customWidth="1"/>
    <col min="85" max="85" width="21.85546875" style="7" bestFit="1" customWidth="1"/>
    <col min="86" max="86" width="13.85546875" style="7" bestFit="1" customWidth="1"/>
    <col min="87" max="87" width="12" style="7" bestFit="1" customWidth="1"/>
    <col min="88" max="88" width="21.85546875" style="7" bestFit="1" customWidth="1"/>
    <col min="89" max="89" width="13.85546875" style="7" bestFit="1" customWidth="1"/>
    <col min="90" max="90" width="12" style="7" bestFit="1" customWidth="1"/>
    <col min="91" max="91" width="21.85546875" style="7" bestFit="1" customWidth="1"/>
    <col min="92" max="92" width="12.85546875" style="7" bestFit="1" customWidth="1"/>
    <col min="93" max="93" width="21.85546875" style="7" bestFit="1" customWidth="1"/>
    <col min="94" max="94" width="13.85546875" style="7" bestFit="1" customWidth="1"/>
    <col min="95" max="95" width="12" style="7" bestFit="1" customWidth="1"/>
    <col min="96" max="96" width="21.85546875" style="7" bestFit="1" customWidth="1"/>
    <col min="97" max="97" width="11.85546875" style="7" bestFit="1" customWidth="1"/>
    <col min="98" max="98" width="10" style="7" bestFit="1" customWidth="1"/>
    <col min="99" max="99" width="21.85546875" style="7" bestFit="1" customWidth="1"/>
    <col min="100" max="100" width="9.140625" style="7"/>
    <col min="101" max="101" width="12.140625" style="7" bestFit="1" customWidth="1"/>
    <col min="102" max="102" width="11.28515625" style="7" bestFit="1" customWidth="1"/>
    <col min="103" max="16384" width="9.140625" style="7"/>
  </cols>
  <sheetData>
    <row r="1" spans="1:5" ht="24.75" customHeight="1">
      <c r="A1" s="41" t="s">
        <v>18</v>
      </c>
      <c r="B1" s="41"/>
    </row>
    <row r="2" spans="1:5" s="8" customFormat="1" ht="24.75" customHeight="1">
      <c r="A2" s="44" t="s">
        <v>152</v>
      </c>
      <c r="B2" s="44"/>
      <c r="C2" s="44"/>
      <c r="D2" s="44"/>
      <c r="E2" s="44"/>
    </row>
    <row r="3" spans="1:5" ht="24.75" customHeight="1">
      <c r="A3" s="45" t="s">
        <v>17</v>
      </c>
      <c r="B3" s="47" t="s">
        <v>5</v>
      </c>
      <c r="C3" s="48"/>
      <c r="D3" s="49"/>
      <c r="E3" s="45" t="s">
        <v>57</v>
      </c>
    </row>
    <row r="4" spans="1:5" ht="32.25" customHeight="1">
      <c r="A4" s="46"/>
      <c r="B4" s="15" t="s">
        <v>0</v>
      </c>
      <c r="C4" s="15" t="s">
        <v>58</v>
      </c>
      <c r="D4" s="15" t="s">
        <v>59</v>
      </c>
      <c r="E4" s="46"/>
    </row>
    <row r="5" spans="1:5" ht="24.75" customHeight="1">
      <c r="A5" s="17" t="s">
        <v>19</v>
      </c>
      <c r="B5" s="25">
        <f>SUM(B6:B36)</f>
        <v>1892200131546.3984</v>
      </c>
      <c r="C5" s="25">
        <f>SUM(C6:C36)</f>
        <v>1662412257635.7192</v>
      </c>
      <c r="D5" s="25">
        <f>SUM(D6:D36)</f>
        <v>229787873910.67914</v>
      </c>
      <c r="E5" s="25">
        <v>22782135.208950546</v>
      </c>
    </row>
    <row r="6" spans="1:5" ht="24.75" customHeight="1">
      <c r="A6" s="19" t="s">
        <v>20</v>
      </c>
      <c r="B6" s="24">
        <f>SUM(C6:D6)</f>
        <v>78295285336.737671</v>
      </c>
      <c r="C6" s="24">
        <v>63517230732.531502</v>
      </c>
      <c r="D6" s="24">
        <v>14778054604.206163</v>
      </c>
      <c r="E6" s="24">
        <v>22315250.292397667</v>
      </c>
    </row>
    <row r="7" spans="1:5" ht="24.75" customHeight="1">
      <c r="A7" s="19" t="s">
        <v>21</v>
      </c>
      <c r="B7" s="24">
        <f t="shared" ref="B7:B36" si="0">SUM(C7:D7)</f>
        <v>63809650015.453018</v>
      </c>
      <c r="C7" s="24">
        <v>59187135431.443939</v>
      </c>
      <c r="D7" s="24">
        <v>4622514584.0090771</v>
      </c>
      <c r="E7" s="24">
        <v>21062412.135703474</v>
      </c>
    </row>
    <row r="8" spans="1:5" ht="24.75" customHeight="1">
      <c r="A8" s="19" t="s">
        <v>22</v>
      </c>
      <c r="B8" s="24">
        <f t="shared" si="0"/>
        <v>54936413346.287651</v>
      </c>
      <c r="C8" s="24">
        <v>53471429827.287834</v>
      </c>
      <c r="D8" s="24">
        <v>1464983518.9998205</v>
      </c>
      <c r="E8" s="24">
        <v>24278639.053254437</v>
      </c>
    </row>
    <row r="9" spans="1:5" ht="24.75" customHeight="1">
      <c r="A9" s="19" t="s">
        <v>23</v>
      </c>
      <c r="B9" s="24">
        <f t="shared" si="0"/>
        <v>121991197232.6438</v>
      </c>
      <c r="C9" s="24">
        <v>93216634243.490677</v>
      </c>
      <c r="D9" s="24">
        <v>28774562989.153114</v>
      </c>
      <c r="E9" s="24">
        <v>27664089.790766969</v>
      </c>
    </row>
    <row r="10" spans="1:5" ht="24.75" customHeight="1">
      <c r="A10" s="19" t="s">
        <v>24</v>
      </c>
      <c r="B10" s="24">
        <f t="shared" si="0"/>
        <v>63179032391.688118</v>
      </c>
      <c r="C10" s="24">
        <v>47985670871.016685</v>
      </c>
      <c r="D10" s="24">
        <v>15193361520.671431</v>
      </c>
      <c r="E10" s="24">
        <v>36330683.101851858</v>
      </c>
    </row>
    <row r="11" spans="1:5" ht="24.75" customHeight="1">
      <c r="A11" s="19" t="s">
        <v>25</v>
      </c>
      <c r="B11" s="24">
        <f t="shared" si="0"/>
        <v>15071777921.619276</v>
      </c>
      <c r="C11" s="24">
        <v>13300156635.489492</v>
      </c>
      <c r="D11" s="24">
        <v>1771621286.1297843</v>
      </c>
      <c r="E11" s="24">
        <v>17702657.004830915</v>
      </c>
    </row>
    <row r="12" spans="1:5" ht="24.75" customHeight="1">
      <c r="A12" s="19" t="s">
        <v>26</v>
      </c>
      <c r="B12" s="24">
        <f t="shared" si="0"/>
        <v>31977432005.449173</v>
      </c>
      <c r="C12" s="24">
        <v>29430460153.602207</v>
      </c>
      <c r="D12" s="24">
        <v>2546971851.8469663</v>
      </c>
      <c r="E12" s="24">
        <v>22854166.66666666</v>
      </c>
    </row>
    <row r="13" spans="1:5" ht="24.75" customHeight="1">
      <c r="A13" s="19" t="s">
        <v>27</v>
      </c>
      <c r="B13" s="24">
        <f t="shared" si="0"/>
        <v>290455282309.19299</v>
      </c>
      <c r="C13" s="24">
        <v>269990881425.2774</v>
      </c>
      <c r="D13" s="24">
        <v>20464400883.915577</v>
      </c>
      <c r="E13" s="24">
        <v>32931623.277182221</v>
      </c>
    </row>
    <row r="14" spans="1:5" ht="24.75" customHeight="1">
      <c r="A14" s="19" t="s">
        <v>55</v>
      </c>
      <c r="B14" s="24">
        <f t="shared" si="0"/>
        <v>20032044493.679752</v>
      </c>
      <c r="C14" s="24">
        <v>19650198450.070236</v>
      </c>
      <c r="D14" s="24">
        <v>381846043.60951746</v>
      </c>
      <c r="E14" s="24">
        <v>19284984.214430895</v>
      </c>
    </row>
    <row r="15" spans="1:5" ht="24.75" customHeight="1">
      <c r="A15" s="19" t="s">
        <v>28</v>
      </c>
      <c r="B15" s="24">
        <f t="shared" si="0"/>
        <v>24478629115.99839</v>
      </c>
      <c r="C15" s="24">
        <v>22123216674.657158</v>
      </c>
      <c r="D15" s="24">
        <v>2355412441.3412337</v>
      </c>
      <c r="E15" s="24">
        <v>15463037.634408601</v>
      </c>
    </row>
    <row r="16" spans="1:5" ht="24.75" customHeight="1">
      <c r="A16" s="19" t="s">
        <v>29</v>
      </c>
      <c r="B16" s="24">
        <f t="shared" si="0"/>
        <v>163704256515.51517</v>
      </c>
      <c r="C16" s="24">
        <v>145301708649.92859</v>
      </c>
      <c r="D16" s="24">
        <v>18402547865.586571</v>
      </c>
      <c r="E16" s="24">
        <v>18396921.203933734</v>
      </c>
    </row>
    <row r="17" spans="1:5" ht="24.75" customHeight="1">
      <c r="A17" s="19" t="s">
        <v>30</v>
      </c>
      <c r="B17" s="24">
        <f t="shared" si="0"/>
        <v>17256146385.516422</v>
      </c>
      <c r="C17" s="24">
        <v>17212872676.145851</v>
      </c>
      <c r="D17" s="24">
        <v>43273709.37057247</v>
      </c>
      <c r="E17" s="24">
        <v>16424329.50191571</v>
      </c>
    </row>
    <row r="18" spans="1:5" ht="24.75" customHeight="1">
      <c r="A18" s="19" t="s">
        <v>31</v>
      </c>
      <c r="B18" s="24">
        <f t="shared" si="0"/>
        <v>88773980347.008423</v>
      </c>
      <c r="C18" s="24">
        <v>74083647453.436157</v>
      </c>
      <c r="D18" s="24">
        <v>14690332893.572271</v>
      </c>
      <c r="E18" s="24">
        <v>19469571.847507324</v>
      </c>
    </row>
    <row r="19" spans="1:5" ht="24.75" customHeight="1">
      <c r="A19" s="19" t="s">
        <v>32</v>
      </c>
      <c r="B19" s="24">
        <f t="shared" si="0"/>
        <v>37847160873.31102</v>
      </c>
      <c r="C19" s="24">
        <v>29365322546.665016</v>
      </c>
      <c r="D19" s="24">
        <v>8481838326.6460018</v>
      </c>
      <c r="E19" s="24">
        <v>26741693.16216217</v>
      </c>
    </row>
    <row r="20" spans="1:5" ht="24.75" customHeight="1">
      <c r="A20" s="19" t="s">
        <v>33</v>
      </c>
      <c r="B20" s="24">
        <f t="shared" si="0"/>
        <v>17826503938.673912</v>
      </c>
      <c r="C20" s="24">
        <v>17141137697.167456</v>
      </c>
      <c r="D20" s="24">
        <v>685366241.50645781</v>
      </c>
      <c r="E20" s="24">
        <v>19054726.368159208</v>
      </c>
    </row>
    <row r="21" spans="1:5" ht="24.75" customHeight="1">
      <c r="A21" s="19" t="s">
        <v>34</v>
      </c>
      <c r="B21" s="24">
        <f t="shared" si="0"/>
        <v>61159264603.783264</v>
      </c>
      <c r="C21" s="24">
        <v>60338281034.33152</v>
      </c>
      <c r="D21" s="24">
        <v>820983569.45174766</v>
      </c>
      <c r="E21" s="24">
        <v>17565284.1781874</v>
      </c>
    </row>
    <row r="22" spans="1:5" ht="24.75" customHeight="1">
      <c r="A22" s="19" t="s">
        <v>35</v>
      </c>
      <c r="B22" s="24">
        <f t="shared" si="0"/>
        <v>80041168562.907303</v>
      </c>
      <c r="C22" s="24">
        <v>65769727778.231102</v>
      </c>
      <c r="D22" s="24">
        <v>14271440784.676201</v>
      </c>
      <c r="E22" s="24">
        <v>24559558.217323672</v>
      </c>
    </row>
    <row r="23" spans="1:5" ht="24.75" customHeight="1">
      <c r="A23" s="19" t="s">
        <v>36</v>
      </c>
      <c r="B23" s="24">
        <f t="shared" si="0"/>
        <v>9307073044.5903835</v>
      </c>
      <c r="C23" s="24">
        <v>9149151099.8390999</v>
      </c>
      <c r="D23" s="24">
        <v>157921944.75128412</v>
      </c>
      <c r="E23" s="24">
        <v>19267094.017094005</v>
      </c>
    </row>
    <row r="24" spans="1:5" ht="24.75" customHeight="1">
      <c r="A24" s="19" t="s">
        <v>37</v>
      </c>
      <c r="B24" s="24">
        <f t="shared" si="0"/>
        <v>23532499186.897919</v>
      </c>
      <c r="C24" s="24">
        <v>22280691707.330482</v>
      </c>
      <c r="D24" s="24">
        <v>1251807479.5674374</v>
      </c>
      <c r="E24" s="24">
        <v>18504032.25806452</v>
      </c>
    </row>
    <row r="25" spans="1:5" ht="24.75" customHeight="1">
      <c r="A25" s="19" t="s">
        <v>38</v>
      </c>
      <c r="B25" s="24">
        <f t="shared" si="0"/>
        <v>70094834875.582199</v>
      </c>
      <c r="C25" s="24">
        <v>51529909183.325562</v>
      </c>
      <c r="D25" s="24">
        <v>18564925692.256634</v>
      </c>
      <c r="E25" s="24">
        <v>23285742.860564437</v>
      </c>
    </row>
    <row r="26" spans="1:5" ht="24.75" customHeight="1">
      <c r="A26" s="19" t="s">
        <v>39</v>
      </c>
      <c r="B26" s="24">
        <f t="shared" si="0"/>
        <v>45929159767.384689</v>
      </c>
      <c r="C26" s="24">
        <v>43373392781.765633</v>
      </c>
      <c r="D26" s="24">
        <v>2555766985.6190605</v>
      </c>
      <c r="E26" s="24">
        <v>17580197.165811971</v>
      </c>
    </row>
    <row r="27" spans="1:5" ht="24.75" customHeight="1">
      <c r="A27" s="19" t="s">
        <v>40</v>
      </c>
      <c r="B27" s="24">
        <f>SUM(C27:D27)</f>
        <v>20652141620.028679</v>
      </c>
      <c r="C27" s="24">
        <v>19358240197.316284</v>
      </c>
      <c r="D27" s="24">
        <v>1293901422.7123964</v>
      </c>
      <c r="E27" s="24">
        <v>18884291.187739462</v>
      </c>
    </row>
    <row r="28" spans="1:5" ht="24.75" customHeight="1">
      <c r="A28" s="19" t="s">
        <v>41</v>
      </c>
      <c r="B28" s="24">
        <f>SUM(C28:D28)</f>
        <v>13959324046.598536</v>
      </c>
      <c r="C28" s="24">
        <v>13628016380.21242</v>
      </c>
      <c r="D28" s="24">
        <v>331307666.38611656</v>
      </c>
      <c r="E28" s="24">
        <v>18577272.727272723</v>
      </c>
    </row>
    <row r="29" spans="1:5" ht="24.75" customHeight="1">
      <c r="A29" s="19" t="s">
        <v>42</v>
      </c>
      <c r="B29" s="24">
        <f t="shared" si="0"/>
        <v>46660244250.893692</v>
      </c>
      <c r="C29" s="24">
        <v>39230622551.311874</v>
      </c>
      <c r="D29" s="24">
        <v>7429621699.5818214</v>
      </c>
      <c r="E29" s="24">
        <v>20019479.620034549</v>
      </c>
    </row>
    <row r="30" spans="1:5" ht="24.75" customHeight="1">
      <c r="A30" s="19" t="s">
        <v>43</v>
      </c>
      <c r="B30" s="24">
        <f t="shared" si="0"/>
        <v>76746859899.009399</v>
      </c>
      <c r="C30" s="24">
        <v>69164576732.975769</v>
      </c>
      <c r="D30" s="24">
        <v>7582283166.033637</v>
      </c>
      <c r="E30" s="24">
        <v>21297733.133333329</v>
      </c>
    </row>
    <row r="31" spans="1:5" ht="24.75" customHeight="1">
      <c r="A31" s="19" t="s">
        <v>44</v>
      </c>
      <c r="B31" s="24">
        <f t="shared" si="0"/>
        <v>30883453959.197002</v>
      </c>
      <c r="C31" s="24">
        <v>30114657973.471203</v>
      </c>
      <c r="D31" s="24">
        <v>768795985.72579992</v>
      </c>
      <c r="E31" s="24">
        <v>15208847.736625507</v>
      </c>
    </row>
    <row r="32" spans="1:5" ht="24.75" customHeight="1">
      <c r="A32" s="19" t="s">
        <v>45</v>
      </c>
      <c r="B32" s="24">
        <f t="shared" si="0"/>
        <v>105483309245.03877</v>
      </c>
      <c r="C32" s="24">
        <v>87416997537.91037</v>
      </c>
      <c r="D32" s="24">
        <v>18066311707.128407</v>
      </c>
      <c r="E32" s="24">
        <v>22139546.118155614</v>
      </c>
    </row>
    <row r="33" spans="1:5" ht="24.75" customHeight="1">
      <c r="A33" s="19" t="s">
        <v>46</v>
      </c>
      <c r="B33" s="24">
        <f t="shared" si="0"/>
        <v>56606907090.158783</v>
      </c>
      <c r="C33" s="24">
        <v>50287848029.820763</v>
      </c>
      <c r="D33" s="24">
        <v>6319059060.3380222</v>
      </c>
      <c r="E33" s="24">
        <v>23042589.9500998</v>
      </c>
    </row>
    <row r="34" spans="1:5" ht="24.75" customHeight="1">
      <c r="A34" s="19" t="s">
        <v>47</v>
      </c>
      <c r="B34" s="24">
        <f t="shared" si="0"/>
        <v>88442911713.866302</v>
      </c>
      <c r="C34" s="24">
        <v>77751749286.380127</v>
      </c>
      <c r="D34" s="24">
        <v>10691162427.486172</v>
      </c>
      <c r="E34" s="24">
        <v>27532929.360006642</v>
      </c>
    </row>
    <row r="35" spans="1:5" ht="24.75" customHeight="1">
      <c r="A35" s="19" t="s">
        <v>48</v>
      </c>
      <c r="B35" s="24">
        <f t="shared" si="0"/>
        <v>53859628439.365875</v>
      </c>
      <c r="C35" s="24">
        <v>49811254422.512733</v>
      </c>
      <c r="D35" s="24">
        <v>4048374016.8531413</v>
      </c>
      <c r="E35" s="24">
        <v>24271638.257575762</v>
      </c>
    </row>
    <row r="36" spans="1:5" ht="24.75" customHeight="1">
      <c r="A36" s="19" t="s">
        <v>49</v>
      </c>
      <c r="B36" s="24">
        <f t="shared" si="0"/>
        <v>19206559012.32056</v>
      </c>
      <c r="C36" s="24">
        <v>18229437470.773819</v>
      </c>
      <c r="D36" s="24">
        <v>977121541.54674315</v>
      </c>
      <c r="E36" s="24">
        <v>19718243.243243236</v>
      </c>
    </row>
    <row r="37" spans="1:5" ht="24.75" customHeight="1">
      <c r="A37" s="13"/>
      <c r="B37" s="13"/>
      <c r="C37" s="14"/>
      <c r="D37" s="14"/>
      <c r="E37" s="14"/>
    </row>
  </sheetData>
  <mergeCells count="5">
    <mergeCell ref="A1:B1"/>
    <mergeCell ref="A3:A4"/>
    <mergeCell ref="E3:E4"/>
    <mergeCell ref="A2:E2"/>
    <mergeCell ref="B3:D3"/>
  </mergeCells>
  <hyperlinks>
    <hyperlink ref="A2" location="'فهرست جداول'!A1" display="'فهرست جداول'!A1"/>
    <hyperlink ref="A1" location="'فهرست جداول'!A1" display="'فهرست جداول'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T36"/>
  <sheetViews>
    <sheetView rightToLeft="1" workbookViewId="0">
      <selection sqref="A1:B1"/>
    </sheetView>
  </sheetViews>
  <sheetFormatPr defaultColWidth="9.140625" defaultRowHeight="25.5" customHeight="1"/>
  <cols>
    <col min="1" max="1" width="27.5703125" style="7" customWidth="1"/>
    <col min="2" max="46" width="20.7109375" style="7" customWidth="1"/>
    <col min="47" max="47" width="21.85546875" style="7" bestFit="1" customWidth="1"/>
    <col min="48" max="48" width="13.85546875" style="7" bestFit="1" customWidth="1"/>
    <col min="49" max="49" width="12" style="7" bestFit="1" customWidth="1"/>
    <col min="50" max="50" width="21.85546875" style="7" bestFit="1" customWidth="1"/>
    <col min="51" max="51" width="13.85546875" style="7" bestFit="1" customWidth="1"/>
    <col min="52" max="52" width="12" style="7" bestFit="1" customWidth="1"/>
    <col min="53" max="53" width="21.85546875" style="7" bestFit="1" customWidth="1"/>
    <col min="54" max="54" width="13.85546875" style="7" bestFit="1" customWidth="1"/>
    <col min="55" max="55" width="20.7109375" style="7" bestFit="1" customWidth="1"/>
    <col min="56" max="56" width="13.85546875" style="7" bestFit="1" customWidth="1"/>
    <col min="57" max="57" width="12" style="7" bestFit="1" customWidth="1"/>
    <col min="58" max="58" width="21.85546875" style="7" bestFit="1" customWidth="1"/>
    <col min="59" max="59" width="13.85546875" style="7" bestFit="1" customWidth="1"/>
    <col min="60" max="60" width="21.85546875" style="7" bestFit="1" customWidth="1"/>
    <col min="61" max="61" width="13.85546875" style="7" bestFit="1" customWidth="1"/>
    <col min="62" max="62" width="21.85546875" style="7" bestFit="1" customWidth="1"/>
    <col min="63" max="63" width="13.85546875" style="7" bestFit="1" customWidth="1"/>
    <col min="64" max="64" width="12" style="7" bestFit="1" customWidth="1"/>
    <col min="65" max="65" width="21.85546875" style="7" bestFit="1" customWidth="1"/>
    <col min="66" max="66" width="13.85546875" style="7" bestFit="1" customWidth="1"/>
    <col min="67" max="67" width="12" style="7" bestFit="1" customWidth="1"/>
    <col min="68" max="68" width="21.85546875" style="7" bestFit="1" customWidth="1"/>
    <col min="69" max="69" width="13.85546875" style="7" bestFit="1" customWidth="1"/>
    <col min="70" max="70" width="21.85546875" style="7" bestFit="1" customWidth="1"/>
    <col min="71" max="71" width="13.85546875" style="7" bestFit="1" customWidth="1"/>
    <col min="72" max="72" width="12" style="7" bestFit="1" customWidth="1"/>
    <col min="73" max="73" width="21.85546875" style="7" bestFit="1" customWidth="1"/>
    <col min="74" max="74" width="13.85546875" style="7" bestFit="1" customWidth="1"/>
    <col min="75" max="75" width="12" style="7" bestFit="1" customWidth="1"/>
    <col min="76" max="76" width="21.85546875" style="7" bestFit="1" customWidth="1"/>
    <col min="77" max="77" width="12.85546875" style="7" bestFit="1" customWidth="1"/>
    <col min="78" max="78" width="11" style="7" bestFit="1" customWidth="1"/>
    <col min="79" max="79" width="21.85546875" style="7" bestFit="1" customWidth="1"/>
    <col min="80" max="80" width="13.85546875" style="7" bestFit="1" customWidth="1"/>
    <col min="81" max="81" width="12" style="7" bestFit="1" customWidth="1"/>
    <col min="82" max="82" width="21.85546875" style="7" bestFit="1" customWidth="1"/>
    <col min="83" max="83" width="13.85546875" style="7" bestFit="1" customWidth="1"/>
    <col min="84" max="84" width="12" style="7" bestFit="1" customWidth="1"/>
    <col min="85" max="85" width="21.85546875" style="7" bestFit="1" customWidth="1"/>
    <col min="86" max="86" width="13.85546875" style="7" bestFit="1" customWidth="1"/>
    <col min="87" max="87" width="12" style="7" bestFit="1" customWidth="1"/>
    <col min="88" max="88" width="21.85546875" style="7" bestFit="1" customWidth="1"/>
    <col min="89" max="89" width="13.85546875" style="7" bestFit="1" customWidth="1"/>
    <col min="90" max="90" width="12" style="7" bestFit="1" customWidth="1"/>
    <col min="91" max="91" width="21.85546875" style="7" bestFit="1" customWidth="1"/>
    <col min="92" max="92" width="13.85546875" style="7" bestFit="1" customWidth="1"/>
    <col min="93" max="93" width="12" style="7" bestFit="1" customWidth="1"/>
    <col min="94" max="94" width="21.85546875" style="7" bestFit="1" customWidth="1"/>
    <col min="95" max="95" width="11.85546875" style="7" bestFit="1" customWidth="1"/>
    <col min="96" max="96" width="21.85546875" style="7" bestFit="1" customWidth="1"/>
    <col min="97" max="97" width="13.85546875" style="7" bestFit="1" customWidth="1"/>
    <col min="98" max="98" width="12" style="7" bestFit="1" customWidth="1"/>
    <col min="99" max="99" width="21.85546875" style="7" bestFit="1" customWidth="1"/>
    <col min="100" max="100" width="13.85546875" style="7" bestFit="1" customWidth="1"/>
    <col min="101" max="101" width="12" style="7" bestFit="1" customWidth="1"/>
    <col min="102" max="102" width="21.85546875" style="7" bestFit="1" customWidth="1"/>
    <col min="103" max="103" width="13.85546875" style="7" bestFit="1" customWidth="1"/>
    <col min="104" max="104" width="12" style="7" bestFit="1" customWidth="1"/>
    <col min="105" max="105" width="21.85546875" style="7" bestFit="1" customWidth="1"/>
    <col min="106" max="106" width="13.85546875" style="7" bestFit="1" customWidth="1"/>
    <col min="107" max="107" width="12" style="7" bestFit="1" customWidth="1"/>
    <col min="108" max="108" width="21.85546875" style="7" bestFit="1" customWidth="1"/>
    <col min="109" max="109" width="13.85546875" style="7" bestFit="1" customWidth="1"/>
    <col min="110" max="110" width="12" style="7" bestFit="1" customWidth="1"/>
    <col min="111" max="111" width="21.85546875" style="7" bestFit="1" customWidth="1"/>
    <col min="112" max="112" width="12.85546875" style="7" bestFit="1" customWidth="1"/>
    <col min="113" max="113" width="21.85546875" style="7" bestFit="1" customWidth="1"/>
    <col min="114" max="114" width="13.85546875" style="7" bestFit="1" customWidth="1"/>
    <col min="115" max="115" width="12" style="7" bestFit="1" customWidth="1"/>
    <col min="116" max="116" width="21.85546875" style="7" bestFit="1" customWidth="1"/>
    <col min="117" max="117" width="11.85546875" style="7" bestFit="1" customWidth="1"/>
    <col min="118" max="118" width="10" style="7" bestFit="1" customWidth="1"/>
    <col min="119" max="119" width="21.85546875" style="7" bestFit="1" customWidth="1"/>
    <col min="120" max="120" width="9.140625" style="7"/>
    <col min="121" max="121" width="12.140625" style="7" bestFit="1" customWidth="1"/>
    <col min="122" max="122" width="11.28515625" style="7" bestFit="1" customWidth="1"/>
    <col min="123" max="16384" width="9.140625" style="7"/>
  </cols>
  <sheetData>
    <row r="1" spans="1:46" ht="25.5" customHeight="1">
      <c r="A1" s="41" t="s">
        <v>18</v>
      </c>
      <c r="B1" s="41"/>
    </row>
    <row r="2" spans="1:46" s="8" customFormat="1" ht="44.25" customHeight="1">
      <c r="A2" s="42" t="s">
        <v>153</v>
      </c>
      <c r="B2" s="42"/>
      <c r="C2" s="26"/>
      <c r="D2" s="26"/>
      <c r="E2" s="26"/>
      <c r="F2" s="26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</row>
    <row r="3" spans="1:46" ht="66.75" customHeight="1">
      <c r="A3" s="15" t="s">
        <v>17</v>
      </c>
      <c r="B3" s="15" t="s">
        <v>0</v>
      </c>
      <c r="C3" s="15" t="s">
        <v>134</v>
      </c>
      <c r="D3" s="15" t="s">
        <v>60</v>
      </c>
      <c r="E3" s="15" t="s">
        <v>61</v>
      </c>
      <c r="F3" s="15" t="s">
        <v>62</v>
      </c>
      <c r="G3" s="15" t="s">
        <v>63</v>
      </c>
      <c r="H3" s="15" t="s">
        <v>64</v>
      </c>
      <c r="I3" s="15" t="s">
        <v>4</v>
      </c>
      <c r="J3" s="15" t="s">
        <v>3</v>
      </c>
      <c r="K3" s="15" t="s">
        <v>2</v>
      </c>
      <c r="L3" s="15" t="s">
        <v>65</v>
      </c>
      <c r="M3" s="15" t="s">
        <v>66</v>
      </c>
      <c r="N3" s="15" t="s">
        <v>67</v>
      </c>
      <c r="O3" s="15" t="s">
        <v>68</v>
      </c>
      <c r="P3" s="15" t="s">
        <v>69</v>
      </c>
      <c r="Q3" s="15" t="s">
        <v>70</v>
      </c>
      <c r="R3" s="15" t="s">
        <v>71</v>
      </c>
      <c r="S3" s="15" t="s">
        <v>72</v>
      </c>
      <c r="T3" s="15" t="s">
        <v>73</v>
      </c>
      <c r="U3" s="15" t="s">
        <v>74</v>
      </c>
      <c r="V3" s="15" t="s">
        <v>75</v>
      </c>
      <c r="W3" s="15" t="s">
        <v>76</v>
      </c>
      <c r="X3" s="15" t="s">
        <v>77</v>
      </c>
      <c r="Y3" s="15" t="s">
        <v>78</v>
      </c>
      <c r="Z3" s="15" t="s">
        <v>79</v>
      </c>
      <c r="AA3" s="15" t="s">
        <v>80</v>
      </c>
      <c r="AB3" s="15" t="s">
        <v>81</v>
      </c>
      <c r="AC3" s="15" t="s">
        <v>82</v>
      </c>
      <c r="AD3" s="15" t="s">
        <v>83</v>
      </c>
      <c r="AE3" s="15" t="s">
        <v>84</v>
      </c>
      <c r="AF3" s="15" t="s">
        <v>85</v>
      </c>
      <c r="AG3" s="15" t="s">
        <v>86</v>
      </c>
      <c r="AH3" s="15" t="s">
        <v>87</v>
      </c>
      <c r="AI3" s="15" t="s">
        <v>88</v>
      </c>
      <c r="AJ3" s="15" t="s">
        <v>89</v>
      </c>
      <c r="AK3" s="15" t="s">
        <v>90</v>
      </c>
      <c r="AL3" s="15" t="s">
        <v>91</v>
      </c>
      <c r="AM3" s="15" t="s">
        <v>92</v>
      </c>
      <c r="AN3" s="15" t="s">
        <v>93</v>
      </c>
      <c r="AO3" s="15" t="s">
        <v>94</v>
      </c>
      <c r="AP3" s="15" t="s">
        <v>95</v>
      </c>
      <c r="AQ3" s="15" t="s">
        <v>96</v>
      </c>
      <c r="AR3" s="15" t="s">
        <v>97</v>
      </c>
      <c r="AS3" s="15" t="s">
        <v>98</v>
      </c>
      <c r="AT3" s="15" t="s">
        <v>99</v>
      </c>
    </row>
    <row r="4" spans="1:46" ht="25.5" customHeight="1">
      <c r="A4" s="17" t="s">
        <v>19</v>
      </c>
      <c r="B4" s="25">
        <f t="shared" ref="B4:AT4" si="0">SUM(B5:B35)</f>
        <v>24561980343394.715</v>
      </c>
      <c r="C4" s="25">
        <f t="shared" si="0"/>
        <v>20190706092836.691</v>
      </c>
      <c r="D4" s="25">
        <f t="shared" si="0"/>
        <v>617137559634.34302</v>
      </c>
      <c r="E4" s="25">
        <f t="shared" si="0"/>
        <v>8861286875.9667702</v>
      </c>
      <c r="F4" s="25">
        <f t="shared" si="0"/>
        <v>64095673957.411034</v>
      </c>
      <c r="G4" s="25">
        <f t="shared" si="0"/>
        <v>3010121804.4234204</v>
      </c>
      <c r="H4" s="25">
        <f t="shared" si="0"/>
        <v>6770030612.7123642</v>
      </c>
      <c r="I4" s="25">
        <f t="shared" si="0"/>
        <v>13717133774.935167</v>
      </c>
      <c r="J4" s="25">
        <f t="shared" si="0"/>
        <v>50722134932.457306</v>
      </c>
      <c r="K4" s="25">
        <f t="shared" si="0"/>
        <v>13784975746.690416</v>
      </c>
      <c r="L4" s="25">
        <v>102439856354.72066</v>
      </c>
      <c r="M4" s="25">
        <f t="shared" si="0"/>
        <v>2363854109.4379582</v>
      </c>
      <c r="N4" s="25">
        <f t="shared" si="0"/>
        <v>32203100963.328545</v>
      </c>
      <c r="O4" s="25">
        <f t="shared" si="0"/>
        <v>23795148096.641209</v>
      </c>
      <c r="P4" s="25">
        <f t="shared" si="0"/>
        <v>21171709208.802437</v>
      </c>
      <c r="Q4" s="25">
        <f t="shared" si="0"/>
        <v>83648287980.195618</v>
      </c>
      <c r="R4" s="25">
        <v>437706617594.67993</v>
      </c>
      <c r="S4" s="25">
        <f t="shared" si="0"/>
        <v>13538725843.313238</v>
      </c>
      <c r="T4" s="25">
        <f t="shared" si="0"/>
        <v>15958842919.47477</v>
      </c>
      <c r="U4" s="25">
        <f t="shared" si="0"/>
        <v>19962062981.480091</v>
      </c>
      <c r="V4" s="25">
        <f t="shared" si="0"/>
        <v>100044756390.39354</v>
      </c>
      <c r="W4" s="25">
        <f t="shared" si="0"/>
        <v>8146288665.7191677</v>
      </c>
      <c r="X4" s="25">
        <f t="shared" si="0"/>
        <v>29077313242.308613</v>
      </c>
      <c r="Y4" s="25">
        <f t="shared" si="0"/>
        <v>4394190743.4763327</v>
      </c>
      <c r="Z4" s="25">
        <f t="shared" si="0"/>
        <v>50632649028.718529</v>
      </c>
      <c r="AA4" s="25">
        <f t="shared" si="0"/>
        <v>8197663699.0321636</v>
      </c>
      <c r="AB4" s="25">
        <f t="shared" si="0"/>
        <v>2459838263.1855392</v>
      </c>
      <c r="AC4" s="25">
        <f t="shared" si="0"/>
        <v>22305281463.206482</v>
      </c>
      <c r="AD4" s="25">
        <f t="shared" si="0"/>
        <v>11174067097.612047</v>
      </c>
      <c r="AE4" s="25">
        <f t="shared" si="0"/>
        <v>21265370282.341503</v>
      </c>
      <c r="AF4" s="25">
        <f t="shared" si="0"/>
        <v>263824283.1055344</v>
      </c>
      <c r="AG4" s="25">
        <f t="shared" si="0"/>
        <v>62991766014.572769</v>
      </c>
      <c r="AH4" s="25">
        <f t="shared" si="0"/>
        <v>1582042758.1221168</v>
      </c>
      <c r="AI4" s="25">
        <f t="shared" si="0"/>
        <v>7495531005.2919006</v>
      </c>
      <c r="AJ4" s="25">
        <f t="shared" si="0"/>
        <v>9699391253.1688156</v>
      </c>
      <c r="AK4" s="25">
        <f t="shared" si="0"/>
        <v>7383593649.8086605</v>
      </c>
      <c r="AL4" s="25">
        <f t="shared" si="0"/>
        <v>49449100757.593781</v>
      </c>
      <c r="AM4" s="25">
        <f t="shared" si="0"/>
        <v>41178198385.672722</v>
      </c>
      <c r="AN4" s="25">
        <f t="shared" si="0"/>
        <v>141030072152.49994</v>
      </c>
      <c r="AO4" s="25">
        <f t="shared" si="0"/>
        <v>323732727596.17389</v>
      </c>
      <c r="AP4" s="25">
        <f t="shared" si="0"/>
        <v>16367526730.35688</v>
      </c>
      <c r="AQ4" s="25">
        <f t="shared" si="0"/>
        <v>12593574652.052362</v>
      </c>
      <c r="AR4" s="25">
        <f t="shared" si="0"/>
        <v>9885785455.2150593</v>
      </c>
      <c r="AS4" s="25">
        <f t="shared" si="0"/>
        <v>1892200131546.3984</v>
      </c>
      <c r="AT4" s="25">
        <f t="shared" si="0"/>
        <v>6836442050.9817877</v>
      </c>
    </row>
    <row r="5" spans="1:46" s="29" customFormat="1" ht="25.5" customHeight="1">
      <c r="A5" s="30" t="s">
        <v>20</v>
      </c>
      <c r="B5" s="28">
        <f t="shared" ref="B5:B35" si="1">SUM(C5:AT5)</f>
        <v>1432189149990.6448</v>
      </c>
      <c r="C5" s="28">
        <v>1212717231158.7727</v>
      </c>
      <c r="D5" s="28">
        <v>32339126165.465019</v>
      </c>
      <c r="E5" s="28">
        <v>5129532.0432491638</v>
      </c>
      <c r="F5" s="28">
        <v>1782768861.631247</v>
      </c>
      <c r="G5" s="28">
        <v>5129532.0432491638</v>
      </c>
      <c r="H5" s="28">
        <v>2564766.0216245819</v>
      </c>
      <c r="I5" s="28">
        <v>883233604.39890158</v>
      </c>
      <c r="J5" s="28">
        <v>1352242107.7093024</v>
      </c>
      <c r="K5" s="28">
        <v>1317463880.4560719</v>
      </c>
      <c r="L5" s="28">
        <v>2139732996.5209568</v>
      </c>
      <c r="M5" s="28">
        <v>14070306.394632457</v>
      </c>
      <c r="N5" s="28">
        <v>1205737543.0220628</v>
      </c>
      <c r="O5" s="28">
        <v>1063362251.629639</v>
      </c>
      <c r="P5" s="28">
        <v>10792535.418996241</v>
      </c>
      <c r="Q5" s="28">
        <v>3900521813.3468804</v>
      </c>
      <c r="R5" s="28">
        <v>28302582893.062557</v>
      </c>
      <c r="S5" s="28">
        <v>0</v>
      </c>
      <c r="T5" s="28">
        <v>0</v>
      </c>
      <c r="U5" s="28">
        <v>362144962.25339097</v>
      </c>
      <c r="V5" s="28">
        <v>503104502.80187809</v>
      </c>
      <c r="W5" s="28">
        <v>164145025.38397324</v>
      </c>
      <c r="X5" s="28">
        <v>187126354.84413809</v>
      </c>
      <c r="Y5" s="28">
        <v>0</v>
      </c>
      <c r="Z5" s="28">
        <v>1001643722.0852648</v>
      </c>
      <c r="AA5" s="28">
        <v>50115528.062544331</v>
      </c>
      <c r="AB5" s="28">
        <v>10259064.086498328</v>
      </c>
      <c r="AC5" s="28">
        <v>135419645.94177794</v>
      </c>
      <c r="AD5" s="28">
        <v>777739648.39743865</v>
      </c>
      <c r="AE5" s="28">
        <v>147935704.1273059</v>
      </c>
      <c r="AF5" s="28">
        <v>15388596.129747493</v>
      </c>
      <c r="AG5" s="28">
        <v>1186235062.19363</v>
      </c>
      <c r="AH5" s="28">
        <v>2051812.8172996657</v>
      </c>
      <c r="AI5" s="28">
        <v>392101429.3859666</v>
      </c>
      <c r="AJ5" s="28">
        <v>7899479.3466037121</v>
      </c>
      <c r="AK5" s="28">
        <v>93634477.917470247</v>
      </c>
      <c r="AL5" s="28">
        <v>14362689.721097659</v>
      </c>
      <c r="AM5" s="28">
        <v>443191568.53672779</v>
      </c>
      <c r="AN5" s="28">
        <v>6143458429.811986</v>
      </c>
      <c r="AO5" s="28">
        <v>54403812490.598396</v>
      </c>
      <c r="AP5" s="28">
        <v>249295257.30190939</v>
      </c>
      <c r="AQ5" s="28">
        <v>512953.20432491641</v>
      </c>
      <c r="AR5" s="28">
        <v>333419582.81119567</v>
      </c>
      <c r="AS5" s="28">
        <v>78295285336.737671</v>
      </c>
      <c r="AT5" s="28">
        <v>227176718.20913821</v>
      </c>
    </row>
    <row r="6" spans="1:46" s="29" customFormat="1" ht="25.5" customHeight="1">
      <c r="A6" s="30" t="s">
        <v>21</v>
      </c>
      <c r="B6" s="28">
        <f t="shared" si="1"/>
        <v>967775947836.79395</v>
      </c>
      <c r="C6" s="28">
        <v>832426199881.41248</v>
      </c>
      <c r="D6" s="28">
        <v>33512856045.288433</v>
      </c>
      <c r="E6" s="28">
        <v>32840355.31113727</v>
      </c>
      <c r="F6" s="28">
        <v>2082261492.2718663</v>
      </c>
      <c r="G6" s="28">
        <v>20877083.019222979</v>
      </c>
      <c r="H6" s="28">
        <v>21111656.985731103</v>
      </c>
      <c r="I6" s="28">
        <v>209075772.76850167</v>
      </c>
      <c r="J6" s="28">
        <v>1655083528.3309896</v>
      </c>
      <c r="K6" s="28">
        <v>714043154.05072737</v>
      </c>
      <c r="L6" s="28">
        <v>2407549905.256124</v>
      </c>
      <c r="M6" s="28">
        <v>24043831.567082644</v>
      </c>
      <c r="N6" s="28">
        <v>1054123797.066762</v>
      </c>
      <c r="O6" s="28">
        <v>669016681.17949343</v>
      </c>
      <c r="P6" s="28">
        <v>11728698.325406168</v>
      </c>
      <c r="Q6" s="28">
        <v>3797987092.9058943</v>
      </c>
      <c r="R6" s="28">
        <v>10455243133.064611</v>
      </c>
      <c r="S6" s="28">
        <v>1759304.7488109253</v>
      </c>
      <c r="T6" s="28">
        <v>0</v>
      </c>
      <c r="U6" s="28">
        <v>265068582.15417942</v>
      </c>
      <c r="V6" s="28">
        <v>1661604691.7602921</v>
      </c>
      <c r="W6" s="28">
        <v>132534291.07708968</v>
      </c>
      <c r="X6" s="28">
        <v>341070547.3028115</v>
      </c>
      <c r="Y6" s="28">
        <v>59229926.54330115</v>
      </c>
      <c r="Z6" s="28">
        <v>991089078.63858545</v>
      </c>
      <c r="AA6" s="28">
        <v>96527187.218092754</v>
      </c>
      <c r="AB6" s="28">
        <v>13488003.074217092</v>
      </c>
      <c r="AC6" s="28">
        <v>597694466.66269839</v>
      </c>
      <c r="AD6" s="28">
        <v>154185464.60560077</v>
      </c>
      <c r="AE6" s="28">
        <v>747821805.22789741</v>
      </c>
      <c r="AF6" s="28">
        <v>1759304.7488109253</v>
      </c>
      <c r="AG6" s="28">
        <v>930877464.34167421</v>
      </c>
      <c r="AH6" s="28">
        <v>0</v>
      </c>
      <c r="AI6" s="28">
        <v>77878556.880696937</v>
      </c>
      <c r="AJ6" s="28">
        <v>33074929.27764539</v>
      </c>
      <c r="AK6" s="28">
        <v>29790893.746531665</v>
      </c>
      <c r="AL6" s="28">
        <v>0</v>
      </c>
      <c r="AM6" s="28">
        <v>216863632.03676003</v>
      </c>
      <c r="AN6" s="28">
        <v>6263124905.7668934</v>
      </c>
      <c r="AO6" s="28">
        <v>1162407833.6343548</v>
      </c>
      <c r="AP6" s="28">
        <v>89138107.273086876</v>
      </c>
      <c r="AQ6" s="28">
        <v>33426790.227407578</v>
      </c>
      <c r="AR6" s="28">
        <v>297439789.53230047</v>
      </c>
      <c r="AS6" s="28">
        <v>63809650015.453018</v>
      </c>
      <c r="AT6" s="28">
        <v>674400156.05659425</v>
      </c>
    </row>
    <row r="7" spans="1:46" s="29" customFormat="1" ht="25.5" customHeight="1">
      <c r="A7" s="30" t="s">
        <v>22</v>
      </c>
      <c r="B7" s="28">
        <f t="shared" si="1"/>
        <v>321120379194.95709</v>
      </c>
      <c r="C7" s="28">
        <v>212362415349.1156</v>
      </c>
      <c r="D7" s="28">
        <v>15110950952.245279</v>
      </c>
      <c r="E7" s="28">
        <v>0</v>
      </c>
      <c r="F7" s="28">
        <v>601167646.63907337</v>
      </c>
      <c r="G7" s="28">
        <v>8089208.3113089856</v>
      </c>
      <c r="H7" s="28">
        <v>10376501.69588601</v>
      </c>
      <c r="I7" s="28">
        <v>253387476.89631325</v>
      </c>
      <c r="J7" s="28">
        <v>367863721.41221708</v>
      </c>
      <c r="K7" s="28">
        <v>389341964.16983062</v>
      </c>
      <c r="L7" s="28">
        <v>2685672946.9981093</v>
      </c>
      <c r="M7" s="28">
        <v>1115752.8705253773</v>
      </c>
      <c r="N7" s="28">
        <v>251267546.44231504</v>
      </c>
      <c r="O7" s="28">
        <v>231909234.13869968</v>
      </c>
      <c r="P7" s="28">
        <v>6136640.7878895756</v>
      </c>
      <c r="Q7" s="28">
        <v>2771530130.3850379</v>
      </c>
      <c r="R7" s="28">
        <v>5445320309.3120518</v>
      </c>
      <c r="S7" s="28">
        <v>0</v>
      </c>
      <c r="T7" s="28">
        <v>0</v>
      </c>
      <c r="U7" s="28">
        <v>1211372891.5294018</v>
      </c>
      <c r="V7" s="28">
        <v>11522937770.350834</v>
      </c>
      <c r="W7" s="28">
        <v>71408183.71362415</v>
      </c>
      <c r="X7" s="28">
        <v>189231686.841104</v>
      </c>
      <c r="Y7" s="28">
        <v>24546563.151558302</v>
      </c>
      <c r="Z7" s="28">
        <v>303261630.20879763</v>
      </c>
      <c r="AA7" s="28">
        <v>45187991.256277792</v>
      </c>
      <c r="AB7" s="28">
        <v>0</v>
      </c>
      <c r="AC7" s="28">
        <v>13389034.44630453</v>
      </c>
      <c r="AD7" s="28">
        <v>71910272.505360574</v>
      </c>
      <c r="AE7" s="28">
        <v>185772852.94247535</v>
      </c>
      <c r="AF7" s="28">
        <v>0</v>
      </c>
      <c r="AG7" s="28">
        <v>545547366.043383</v>
      </c>
      <c r="AH7" s="28">
        <v>0</v>
      </c>
      <c r="AI7" s="28">
        <v>136847089.56993756</v>
      </c>
      <c r="AJ7" s="28">
        <v>9762837.6170970518</v>
      </c>
      <c r="AK7" s="28">
        <v>5244038.4914692733</v>
      </c>
      <c r="AL7" s="28">
        <v>0</v>
      </c>
      <c r="AM7" s="28">
        <v>133890344.46304528</v>
      </c>
      <c r="AN7" s="28">
        <v>3236799077.3941193</v>
      </c>
      <c r="AO7" s="28">
        <v>6359791361.9946527</v>
      </c>
      <c r="AP7" s="28">
        <v>1351176726.2062321</v>
      </c>
      <c r="AQ7" s="28">
        <v>122621240.47073896</v>
      </c>
      <c r="AR7" s="28">
        <v>66945172.231522642</v>
      </c>
      <c r="AS7" s="28">
        <v>54936413346.287651</v>
      </c>
      <c r="AT7" s="28">
        <v>79776335.821328849</v>
      </c>
    </row>
    <row r="8" spans="1:46" s="29" customFormat="1" ht="25.5" customHeight="1">
      <c r="A8" s="30" t="s">
        <v>23</v>
      </c>
      <c r="B8" s="28">
        <f t="shared" si="1"/>
        <v>830969401252.37927</v>
      </c>
      <c r="C8" s="28">
        <v>559776919373.43384</v>
      </c>
      <c r="D8" s="28">
        <v>16791314712.874575</v>
      </c>
      <c r="E8" s="28">
        <v>4.1210151915149913</v>
      </c>
      <c r="F8" s="28">
        <v>3630046747.0931373</v>
      </c>
      <c r="G8" s="28">
        <v>189832176.05472827</v>
      </c>
      <c r="H8" s="28">
        <v>184257547.70242226</v>
      </c>
      <c r="I8" s="28">
        <v>1249034063.8765731</v>
      </c>
      <c r="J8" s="28">
        <v>2080394088.5341349</v>
      </c>
      <c r="K8" s="28">
        <v>1607916287.5475593</v>
      </c>
      <c r="L8" s="28">
        <v>10866170108.596483</v>
      </c>
      <c r="M8" s="28">
        <v>49079510.433463387</v>
      </c>
      <c r="N8" s="28">
        <v>1573205149.4642859</v>
      </c>
      <c r="O8" s="28">
        <v>765060682.65891302</v>
      </c>
      <c r="P8" s="28">
        <v>112598112.33233479</v>
      </c>
      <c r="Q8" s="28">
        <v>8140498457.4930172</v>
      </c>
      <c r="R8" s="28">
        <v>34417146626.351013</v>
      </c>
      <c r="S8" s="28">
        <v>0</v>
      </c>
      <c r="T8" s="28">
        <v>0</v>
      </c>
      <c r="U8" s="28">
        <v>530996751.10607135</v>
      </c>
      <c r="V8" s="28">
        <v>13651809216.134014</v>
      </c>
      <c r="W8" s="28">
        <v>82915896.466090024</v>
      </c>
      <c r="X8" s="28">
        <v>2562702550.4351382</v>
      </c>
      <c r="Y8" s="28">
        <v>181912451.64075509</v>
      </c>
      <c r="Z8" s="28">
        <v>2552516225.6241779</v>
      </c>
      <c r="AA8" s="28">
        <v>415308483.57562512</v>
      </c>
      <c r="AB8" s="28">
        <v>0</v>
      </c>
      <c r="AC8" s="28">
        <v>1340054892.381253</v>
      </c>
      <c r="AD8" s="28">
        <v>415199257.71817642</v>
      </c>
      <c r="AE8" s="28">
        <v>3183307097.1261282</v>
      </c>
      <c r="AF8" s="28">
        <v>0</v>
      </c>
      <c r="AG8" s="28">
        <v>2005609905.3685572</v>
      </c>
      <c r="AH8" s="28">
        <v>0</v>
      </c>
      <c r="AI8" s="28">
        <v>494296517.33714378</v>
      </c>
      <c r="AJ8" s="28">
        <v>1131175568.0185382</v>
      </c>
      <c r="AK8" s="28">
        <v>909189203.67242277</v>
      </c>
      <c r="AL8" s="28">
        <v>11414999759.112791</v>
      </c>
      <c r="AM8" s="28">
        <v>318263036.94054759</v>
      </c>
      <c r="AN8" s="28">
        <v>9044645312.2275696</v>
      </c>
      <c r="AO8" s="28">
        <v>15021684517.542288</v>
      </c>
      <c r="AP8" s="28">
        <v>100504116.92859398</v>
      </c>
      <c r="AQ8" s="28">
        <v>753780876.96445477</v>
      </c>
      <c r="AR8" s="28">
        <v>0</v>
      </c>
      <c r="AS8" s="28">
        <v>121991197232.6438</v>
      </c>
      <c r="AT8" s="28">
        <v>1433858734.8479404</v>
      </c>
    </row>
    <row r="9" spans="1:46" s="29" customFormat="1" ht="25.5" customHeight="1">
      <c r="A9" s="30" t="s">
        <v>24</v>
      </c>
      <c r="B9" s="28">
        <f t="shared" si="1"/>
        <v>648541497713.91443</v>
      </c>
      <c r="C9" s="28">
        <v>463093324078.71454</v>
      </c>
      <c r="D9" s="28">
        <v>18523732963.148579</v>
      </c>
      <c r="E9" s="28">
        <v>0</v>
      </c>
      <c r="F9" s="28">
        <v>1089893656.937907</v>
      </c>
      <c r="G9" s="28">
        <v>9208242.807924144</v>
      </c>
      <c r="H9" s="28">
        <v>0</v>
      </c>
      <c r="I9" s="28">
        <v>20127306.683987197</v>
      </c>
      <c r="J9" s="28">
        <v>1265001225.0885949</v>
      </c>
      <c r="K9" s="28">
        <v>41260978.702173755</v>
      </c>
      <c r="L9" s="28">
        <v>3567565109.7367306</v>
      </c>
      <c r="M9" s="28">
        <v>23850858.420524828</v>
      </c>
      <c r="N9" s="28">
        <v>993282584.85476816</v>
      </c>
      <c r="O9" s="28">
        <v>385337286.46493489</v>
      </c>
      <c r="P9" s="28">
        <v>0</v>
      </c>
      <c r="Q9" s="28">
        <v>15367396404.012398</v>
      </c>
      <c r="R9" s="28">
        <v>9063326199.7994366</v>
      </c>
      <c r="S9" s="28">
        <v>0</v>
      </c>
      <c r="T9" s="28">
        <v>0</v>
      </c>
      <c r="U9" s="28">
        <v>66420112.057157747</v>
      </c>
      <c r="V9" s="28">
        <v>5526958415.4228849</v>
      </c>
      <c r="W9" s="28">
        <v>107177908.09223184</v>
      </c>
      <c r="X9" s="28">
        <v>1268020321.0911932</v>
      </c>
      <c r="Y9" s="28">
        <v>419151161.69403332</v>
      </c>
      <c r="Z9" s="28">
        <v>819483291.63853884</v>
      </c>
      <c r="AA9" s="28">
        <v>84534688.072746232</v>
      </c>
      <c r="AB9" s="28">
        <v>0</v>
      </c>
      <c r="AC9" s="28">
        <v>457896227.06070876</v>
      </c>
      <c r="AD9" s="28">
        <v>137469504.65163255</v>
      </c>
      <c r="AE9" s="28">
        <v>401539768.34554458</v>
      </c>
      <c r="AF9" s="28">
        <v>63803562.188239418</v>
      </c>
      <c r="AG9" s="28">
        <v>1242770614.8561316</v>
      </c>
      <c r="AH9" s="28">
        <v>0</v>
      </c>
      <c r="AI9" s="28">
        <v>53840545.379665762</v>
      </c>
      <c r="AJ9" s="28">
        <v>0</v>
      </c>
      <c r="AK9" s="28">
        <v>160666225.60492778</v>
      </c>
      <c r="AL9" s="28">
        <v>222406738.85805854</v>
      </c>
      <c r="AM9" s="28">
        <v>906865993.60706925</v>
      </c>
      <c r="AN9" s="28">
        <v>4721866148.0633955</v>
      </c>
      <c r="AO9" s="28">
        <v>54065241096.47644</v>
      </c>
      <c r="AP9" s="28">
        <v>742194433.97202814</v>
      </c>
      <c r="AQ9" s="28">
        <v>78496496.067550063</v>
      </c>
      <c r="AR9" s="28">
        <v>271718640.23382717</v>
      </c>
      <c r="AS9" s="28">
        <v>63179032391.688118</v>
      </c>
      <c r="AT9" s="28">
        <v>100636533.41993599</v>
      </c>
    </row>
    <row r="10" spans="1:46" s="29" customFormat="1" ht="25.5" customHeight="1">
      <c r="A10" s="30" t="s">
        <v>25</v>
      </c>
      <c r="B10" s="28">
        <f t="shared" si="1"/>
        <v>311663689623.14844</v>
      </c>
      <c r="C10" s="28">
        <v>264981840789.93359</v>
      </c>
      <c r="D10" s="28">
        <v>13006163910.040768</v>
      </c>
      <c r="E10" s="28">
        <v>0</v>
      </c>
      <c r="F10" s="28">
        <v>384100113.42908764</v>
      </c>
      <c r="G10" s="28">
        <v>0</v>
      </c>
      <c r="H10" s="28">
        <v>0</v>
      </c>
      <c r="I10" s="28">
        <v>182821577.21239939</v>
      </c>
      <c r="J10" s="28">
        <v>376234055.6918838</v>
      </c>
      <c r="K10" s="28">
        <v>76706915.973256439</v>
      </c>
      <c r="L10" s="28">
        <v>3305286613.8878393</v>
      </c>
      <c r="M10" s="28">
        <v>12338914.097574761</v>
      </c>
      <c r="N10" s="28">
        <v>319845218.26596719</v>
      </c>
      <c r="O10" s="28">
        <v>213463213.88804334</v>
      </c>
      <c r="P10" s="28">
        <v>4112971.365858254</v>
      </c>
      <c r="Q10" s="28">
        <v>733805503.8111856</v>
      </c>
      <c r="R10" s="28">
        <v>3889225723.5555649</v>
      </c>
      <c r="S10" s="28">
        <v>0</v>
      </c>
      <c r="T10" s="28">
        <v>0</v>
      </c>
      <c r="U10" s="28">
        <v>75370200.279352501</v>
      </c>
      <c r="V10" s="28">
        <v>566047684.22624218</v>
      </c>
      <c r="W10" s="28">
        <v>18508371.146362141</v>
      </c>
      <c r="X10" s="28">
        <v>93055977.152543008</v>
      </c>
      <c r="Y10" s="28">
        <v>56553356.280550987</v>
      </c>
      <c r="Z10" s="28">
        <v>550932514.45671308</v>
      </c>
      <c r="AA10" s="28">
        <v>38867579.407360494</v>
      </c>
      <c r="AB10" s="28">
        <v>0</v>
      </c>
      <c r="AC10" s="28">
        <v>82259427.317165077</v>
      </c>
      <c r="AD10" s="28">
        <v>16143412.610993646</v>
      </c>
      <c r="AE10" s="28">
        <v>62928461.897631302</v>
      </c>
      <c r="AF10" s="28">
        <v>0</v>
      </c>
      <c r="AG10" s="28">
        <v>264772531.6771251</v>
      </c>
      <c r="AH10" s="28">
        <v>3084728.5243936903</v>
      </c>
      <c r="AI10" s="28">
        <v>122052425.28184368</v>
      </c>
      <c r="AJ10" s="28">
        <v>14395399.780503888</v>
      </c>
      <c r="AK10" s="28">
        <v>8637239.8683023341</v>
      </c>
      <c r="AL10" s="28">
        <v>0</v>
      </c>
      <c r="AM10" s="28">
        <v>1028242841.4645635</v>
      </c>
      <c r="AN10" s="28">
        <v>3229935909.0927615</v>
      </c>
      <c r="AO10" s="28">
        <v>1930266735.3942411</v>
      </c>
      <c r="AP10" s="28">
        <v>82259427.317165077</v>
      </c>
      <c r="AQ10" s="28">
        <v>160405883.26847187</v>
      </c>
      <c r="AR10" s="28">
        <v>0</v>
      </c>
      <c r="AS10" s="28">
        <v>15071777921.619276</v>
      </c>
      <c r="AT10" s="28">
        <v>701246073.93179786</v>
      </c>
    </row>
    <row r="11" spans="1:46" s="29" customFormat="1" ht="25.5" customHeight="1">
      <c r="A11" s="30" t="s">
        <v>26</v>
      </c>
      <c r="B11" s="28">
        <f t="shared" si="1"/>
        <v>374367600545.58038</v>
      </c>
      <c r="C11" s="28">
        <v>305357901274.05566</v>
      </c>
      <c r="D11" s="28">
        <v>12408940166.145802</v>
      </c>
      <c r="E11" s="28">
        <v>0</v>
      </c>
      <c r="F11" s="28">
        <v>581540354.15561628</v>
      </c>
      <c r="G11" s="28">
        <v>0</v>
      </c>
      <c r="H11" s="28">
        <v>6072894.2580995858</v>
      </c>
      <c r="I11" s="28">
        <v>491661519.13574243</v>
      </c>
      <c r="J11" s="28">
        <v>2369643339.5104589</v>
      </c>
      <c r="K11" s="28">
        <v>4858315.4064796688</v>
      </c>
      <c r="L11" s="28">
        <v>2259723953.4388561</v>
      </c>
      <c r="M11" s="28">
        <v>180972248.89136767</v>
      </c>
      <c r="N11" s="28">
        <v>619726713.25054669</v>
      </c>
      <c r="O11" s="28">
        <v>1054254443.2060881</v>
      </c>
      <c r="P11" s="28">
        <v>32429255.338251788</v>
      </c>
      <c r="Q11" s="28">
        <v>604860268.10671866</v>
      </c>
      <c r="R11" s="28">
        <v>12232752361.975161</v>
      </c>
      <c r="S11" s="28">
        <v>0</v>
      </c>
      <c r="T11" s="28">
        <v>0</v>
      </c>
      <c r="U11" s="28">
        <v>13117451.597495105</v>
      </c>
      <c r="V11" s="28">
        <v>161538987.26544899</v>
      </c>
      <c r="W11" s="28">
        <v>57085206.026136108</v>
      </c>
      <c r="X11" s="28">
        <v>275587941.43255919</v>
      </c>
      <c r="Y11" s="28">
        <v>32550713.223413784</v>
      </c>
      <c r="Z11" s="28">
        <v>698018466.02596653</v>
      </c>
      <c r="AA11" s="28">
        <v>168219170.94935852</v>
      </c>
      <c r="AB11" s="28">
        <v>0</v>
      </c>
      <c r="AC11" s="28">
        <v>0</v>
      </c>
      <c r="AD11" s="28">
        <v>212308383.26316151</v>
      </c>
      <c r="AE11" s="28">
        <v>220446061.56901497</v>
      </c>
      <c r="AF11" s="28">
        <v>4858315.4064796688</v>
      </c>
      <c r="AG11" s="28">
        <v>72874731.097195029</v>
      </c>
      <c r="AH11" s="28">
        <v>34008207.845357679</v>
      </c>
      <c r="AI11" s="28">
        <v>114777701.47808217</v>
      </c>
      <c r="AJ11" s="28">
        <v>39959644.218295276</v>
      </c>
      <c r="AK11" s="28">
        <v>40202559.98861926</v>
      </c>
      <c r="AL11" s="28">
        <v>0</v>
      </c>
      <c r="AM11" s="28">
        <v>155466093.0073494</v>
      </c>
      <c r="AN11" s="28">
        <v>1790289227.2877581</v>
      </c>
      <c r="AO11" s="28">
        <v>93522571.574733645</v>
      </c>
      <c r="AP11" s="28">
        <v>0</v>
      </c>
      <c r="AQ11" s="28">
        <v>0</v>
      </c>
      <c r="AR11" s="28">
        <v>0</v>
      </c>
      <c r="AS11" s="28">
        <v>31977432005.449173</v>
      </c>
      <c r="AT11" s="28">
        <v>0</v>
      </c>
    </row>
    <row r="12" spans="1:46" s="29" customFormat="1" ht="25.5" customHeight="1">
      <c r="A12" s="30" t="s">
        <v>27</v>
      </c>
      <c r="B12" s="28">
        <f t="shared" si="1"/>
        <v>5783654955660.7646</v>
      </c>
      <c r="C12" s="28">
        <v>5229422399686.5439</v>
      </c>
      <c r="D12" s="28">
        <v>58124665909.17215</v>
      </c>
      <c r="E12" s="28">
        <v>1330286233.0008774</v>
      </c>
      <c r="F12" s="28">
        <v>6631170942.1441879</v>
      </c>
      <c r="G12" s="28">
        <v>1219552859.3905056</v>
      </c>
      <c r="H12" s="28">
        <v>5101073889.0242443</v>
      </c>
      <c r="I12" s="28">
        <v>270845412.60280323</v>
      </c>
      <c r="J12" s="28">
        <v>1043570312.4909155</v>
      </c>
      <c r="K12" s="28">
        <v>152514455.41985556</v>
      </c>
      <c r="L12" s="28">
        <v>0</v>
      </c>
      <c r="M12" s="28">
        <v>263945681.15096775</v>
      </c>
      <c r="N12" s="28">
        <v>3207902386.5701184</v>
      </c>
      <c r="O12" s="28">
        <v>1892529928.7302227</v>
      </c>
      <c r="P12" s="28">
        <v>3133018351.742938</v>
      </c>
      <c r="Q12" s="28">
        <v>2104102933.7875676</v>
      </c>
      <c r="R12" s="28">
        <v>91602320504.244873</v>
      </c>
      <c r="S12" s="28">
        <v>0</v>
      </c>
      <c r="T12" s="28">
        <v>0</v>
      </c>
      <c r="U12" s="28">
        <v>2200485316.205296</v>
      </c>
      <c r="V12" s="28">
        <v>45022717.467116028</v>
      </c>
      <c r="W12" s="28">
        <v>175588598.12175253</v>
      </c>
      <c r="X12" s="28">
        <v>4743818625.9226809</v>
      </c>
      <c r="Y12" s="28">
        <v>61906236.517284542</v>
      </c>
      <c r="Z12" s="28">
        <v>5730941706.389204</v>
      </c>
      <c r="AA12" s="28">
        <v>2874925623.8626943</v>
      </c>
      <c r="AB12" s="28">
        <v>1575795111.3490608</v>
      </c>
      <c r="AC12" s="28">
        <v>1334923572.8999903</v>
      </c>
      <c r="AD12" s="28">
        <v>2573048303.2456808</v>
      </c>
      <c r="AE12" s="28">
        <v>7571357839.6512365</v>
      </c>
      <c r="AF12" s="28">
        <v>56278396.833895043</v>
      </c>
      <c r="AG12" s="28">
        <v>3006391958.8666749</v>
      </c>
      <c r="AH12" s="28">
        <v>36018173.973692819</v>
      </c>
      <c r="AI12" s="28">
        <v>1870131126.7903323</v>
      </c>
      <c r="AJ12" s="28">
        <v>980369672.84645188</v>
      </c>
      <c r="AK12" s="28">
        <v>3036782293.1569757</v>
      </c>
      <c r="AL12" s="28">
        <v>26276383481.74559</v>
      </c>
      <c r="AM12" s="28">
        <v>1204357692.2453539</v>
      </c>
      <c r="AN12" s="28">
        <v>17088597528.231228</v>
      </c>
      <c r="AO12" s="28">
        <v>2126535502.765559</v>
      </c>
      <c r="AP12" s="28">
        <v>2863444830.9085798</v>
      </c>
      <c r="AQ12" s="28">
        <v>1125567.9366779008</v>
      </c>
      <c r="AR12" s="28">
        <v>112556793.66779009</v>
      </c>
      <c r="AS12" s="28">
        <v>290455282309.19299</v>
      </c>
      <c r="AT12" s="28">
        <v>152987193.95326027</v>
      </c>
    </row>
    <row r="13" spans="1:46" s="29" customFormat="1" ht="25.5" customHeight="1">
      <c r="A13" s="30" t="s">
        <v>55</v>
      </c>
      <c r="B13" s="28">
        <f t="shared" si="1"/>
        <v>511065913320.05573</v>
      </c>
      <c r="C13" s="28">
        <v>450460489310.22485</v>
      </c>
      <c r="D13" s="28">
        <v>9009209786.4578495</v>
      </c>
      <c r="E13" s="28">
        <v>4750325878.2137613</v>
      </c>
      <c r="F13" s="28">
        <v>817062912.6345911</v>
      </c>
      <c r="G13" s="28">
        <v>0</v>
      </c>
      <c r="H13" s="28">
        <v>659767483.08524454</v>
      </c>
      <c r="I13" s="28">
        <v>203852317.85374656</v>
      </c>
      <c r="J13" s="28">
        <v>578931715.42966771</v>
      </c>
      <c r="K13" s="28">
        <v>249875586.21782738</v>
      </c>
      <c r="L13" s="28">
        <v>310396849.16221648</v>
      </c>
      <c r="M13" s="28">
        <v>15834419.59404587</v>
      </c>
      <c r="N13" s="28">
        <v>726103144.9045676</v>
      </c>
      <c r="O13" s="28">
        <v>255029161.98170283</v>
      </c>
      <c r="P13" s="28">
        <v>59326292.079025194</v>
      </c>
      <c r="Q13" s="28">
        <v>241713561.51508883</v>
      </c>
      <c r="R13" s="28">
        <v>5819212538.4902334</v>
      </c>
      <c r="S13" s="28">
        <v>0</v>
      </c>
      <c r="T13" s="28">
        <v>0</v>
      </c>
      <c r="U13" s="28">
        <v>133325812.98186623</v>
      </c>
      <c r="V13" s="28">
        <v>68615818.240865439</v>
      </c>
      <c r="W13" s="28">
        <v>237516.29391068805</v>
      </c>
      <c r="X13" s="28">
        <v>474610336.63220161</v>
      </c>
      <c r="Y13" s="28">
        <v>0</v>
      </c>
      <c r="Z13" s="28">
        <v>162988959.02137884</v>
      </c>
      <c r="AA13" s="28">
        <v>66398999.497699007</v>
      </c>
      <c r="AB13" s="28">
        <v>2111255.9458727827</v>
      </c>
      <c r="AC13" s="28">
        <v>419612119.24221563</v>
      </c>
      <c r="AD13" s="28">
        <v>72204953.348849162</v>
      </c>
      <c r="AE13" s="28">
        <v>250606080.77509931</v>
      </c>
      <c r="AF13" s="28">
        <v>1055627.9729363914</v>
      </c>
      <c r="AG13" s="28">
        <v>387309903.27036208</v>
      </c>
      <c r="AH13" s="28">
        <v>0</v>
      </c>
      <c r="AI13" s="28">
        <v>92156322.037346974</v>
      </c>
      <c r="AJ13" s="28">
        <v>5352033.8227875037</v>
      </c>
      <c r="AK13" s="28">
        <v>235705891.93710211</v>
      </c>
      <c r="AL13" s="28">
        <v>0</v>
      </c>
      <c r="AM13" s="28">
        <v>24000439.848661941</v>
      </c>
      <c r="AN13" s="28">
        <v>2528872928.2461486</v>
      </c>
      <c r="AO13" s="28">
        <v>11059191300.995737</v>
      </c>
      <c r="AP13" s="28">
        <v>764422097.24306726</v>
      </c>
      <c r="AQ13" s="28">
        <v>80755539.929633945</v>
      </c>
      <c r="AR13" s="28">
        <v>0</v>
      </c>
      <c r="AS13" s="28">
        <v>20032044493.679752</v>
      </c>
      <c r="AT13" s="28">
        <v>47203931.247899607</v>
      </c>
    </row>
    <row r="14" spans="1:46" s="29" customFormat="1" ht="25.5" customHeight="1">
      <c r="A14" s="30" t="s">
        <v>28</v>
      </c>
      <c r="B14" s="28">
        <f t="shared" si="1"/>
        <v>205821339977.67386</v>
      </c>
      <c r="C14" s="28">
        <v>146416166013.15671</v>
      </c>
      <c r="D14" s="28">
        <v>3493028468.8134503</v>
      </c>
      <c r="E14" s="28">
        <v>18.085822720325648</v>
      </c>
      <c r="F14" s="28">
        <v>3048525000.2995954</v>
      </c>
      <c r="G14" s="28">
        <v>29309671.526174787</v>
      </c>
      <c r="H14" s="28">
        <v>0</v>
      </c>
      <c r="I14" s="28">
        <v>100748671.27146104</v>
      </c>
      <c r="J14" s="28">
        <v>1685385903.149404</v>
      </c>
      <c r="K14" s="28">
        <v>150431490.1561203</v>
      </c>
      <c r="L14" s="28">
        <v>1607233871.5591033</v>
      </c>
      <c r="M14" s="28">
        <v>280223864.97257489</v>
      </c>
      <c r="N14" s="28">
        <v>989932825.95664752</v>
      </c>
      <c r="O14" s="28">
        <v>1128555337.7483201</v>
      </c>
      <c r="P14" s="28">
        <v>135111734.44007978</v>
      </c>
      <c r="Q14" s="28">
        <v>14894206.946150528</v>
      </c>
      <c r="R14" s="28">
        <v>8401609363.9385681</v>
      </c>
      <c r="S14" s="28">
        <v>0</v>
      </c>
      <c r="T14" s="28">
        <v>0</v>
      </c>
      <c r="U14" s="28">
        <v>381185310.62898093</v>
      </c>
      <c r="V14" s="28">
        <v>1138342959.45579</v>
      </c>
      <c r="W14" s="28">
        <v>334055784.36366177</v>
      </c>
      <c r="X14" s="28">
        <v>565022379.22146749</v>
      </c>
      <c r="Y14" s="28">
        <v>107451064.39722879</v>
      </c>
      <c r="Z14" s="28">
        <v>338311272.06256181</v>
      </c>
      <c r="AA14" s="28">
        <v>230647433.28038818</v>
      </c>
      <c r="AB14" s="28">
        <v>28724541.967576019</v>
      </c>
      <c r="AC14" s="28">
        <v>98408153.037065983</v>
      </c>
      <c r="AD14" s="28">
        <v>119047268.37673174</v>
      </c>
      <c r="AE14" s="28">
        <v>201603729.73539469</v>
      </c>
      <c r="AF14" s="28">
        <v>0</v>
      </c>
      <c r="AG14" s="28">
        <v>1128927692.9219732</v>
      </c>
      <c r="AH14" s="28">
        <v>287245419.67576015</v>
      </c>
      <c r="AI14" s="28">
        <v>36544000.614305049</v>
      </c>
      <c r="AJ14" s="28">
        <v>0</v>
      </c>
      <c r="AK14" s="28">
        <v>251605710.19747144</v>
      </c>
      <c r="AL14" s="28">
        <v>0</v>
      </c>
      <c r="AM14" s="28">
        <v>212774384.94500756</v>
      </c>
      <c r="AN14" s="28">
        <v>3477650933.1493058</v>
      </c>
      <c r="AO14" s="28">
        <v>4004821038.6622195</v>
      </c>
      <c r="AP14" s="28">
        <v>813862022.4146539</v>
      </c>
      <c r="AQ14" s="28">
        <v>100003960.92415352</v>
      </c>
      <c r="AR14" s="28">
        <v>0</v>
      </c>
      <c r="AS14" s="28">
        <v>24478629115.99839</v>
      </c>
      <c r="AT14" s="28">
        <v>5319359.6236251881</v>
      </c>
    </row>
    <row r="15" spans="1:46" s="29" customFormat="1" ht="25.5" customHeight="1">
      <c r="A15" s="30" t="s">
        <v>29</v>
      </c>
      <c r="B15" s="28">
        <f t="shared" si="1"/>
        <v>1556701157826.7769</v>
      </c>
      <c r="C15" s="28">
        <v>1203884877410.7244</v>
      </c>
      <c r="D15" s="28">
        <v>24245251301.454479</v>
      </c>
      <c r="E15" s="28">
        <v>57572848.119109474</v>
      </c>
      <c r="F15" s="28">
        <v>2783059963.5081277</v>
      </c>
      <c r="G15" s="28">
        <v>894336622.68224657</v>
      </c>
      <c r="H15" s="28">
        <v>20726225.322879411</v>
      </c>
      <c r="I15" s="28">
        <v>1075806239.95368</v>
      </c>
      <c r="J15" s="28">
        <v>3151956397.6692562</v>
      </c>
      <c r="K15" s="28">
        <v>1518080859.2046788</v>
      </c>
      <c r="L15" s="28">
        <v>6534518261.5189257</v>
      </c>
      <c r="M15" s="28">
        <v>359484863.65571958</v>
      </c>
      <c r="N15" s="28">
        <v>1977207051.1001403</v>
      </c>
      <c r="O15" s="28">
        <v>1750460843.7700157</v>
      </c>
      <c r="P15" s="28">
        <v>538806956.11946177</v>
      </c>
      <c r="Q15" s="28">
        <v>10969930478.312206</v>
      </c>
      <c r="R15" s="28">
        <v>48297373370.434509</v>
      </c>
      <c r="S15" s="28">
        <v>1592464978.9745679</v>
      </c>
      <c r="T15" s="28">
        <v>104782583.57677925</v>
      </c>
      <c r="U15" s="28">
        <v>5043105145.5630178</v>
      </c>
      <c r="V15" s="28">
        <v>7470652771.935647</v>
      </c>
      <c r="W15" s="28">
        <v>1351810473.8366904</v>
      </c>
      <c r="X15" s="28">
        <v>3667678289.4278688</v>
      </c>
      <c r="Y15" s="28">
        <v>887197589.51547706</v>
      </c>
      <c r="Z15" s="28">
        <v>2503661234.5000148</v>
      </c>
      <c r="AA15" s="28">
        <v>381598594.61826938</v>
      </c>
      <c r="AB15" s="28">
        <v>195747683.60497221</v>
      </c>
      <c r="AC15" s="28">
        <v>4083066388.6072445</v>
      </c>
      <c r="AD15" s="28">
        <v>1042183696.6521199</v>
      </c>
      <c r="AE15" s="28">
        <v>641016090.95816517</v>
      </c>
      <c r="AF15" s="28">
        <v>11514569.623821896</v>
      </c>
      <c r="AG15" s="28">
        <v>4657044655.215519</v>
      </c>
      <c r="AH15" s="28">
        <v>993575747.0050292</v>
      </c>
      <c r="AI15" s="28">
        <v>522761460.92151421</v>
      </c>
      <c r="AJ15" s="28">
        <v>204487241.94945306</v>
      </c>
      <c r="AK15" s="28">
        <v>546395181.85891271</v>
      </c>
      <c r="AL15" s="28">
        <v>7781948666.5891771</v>
      </c>
      <c r="AM15" s="28">
        <v>3835772493.9620843</v>
      </c>
      <c r="AN15" s="28">
        <v>15768994254.317533</v>
      </c>
      <c r="AO15" s="28">
        <v>17212046033.921265</v>
      </c>
      <c r="AP15" s="28">
        <v>3266914059.8340616</v>
      </c>
      <c r="AQ15" s="28">
        <v>404161393.79614848</v>
      </c>
      <c r="AR15" s="28">
        <v>673602322.99358082</v>
      </c>
      <c r="AS15" s="28">
        <v>163704256515.51517</v>
      </c>
      <c r="AT15" s="28">
        <v>93268013.952957347</v>
      </c>
    </row>
    <row r="16" spans="1:46" s="29" customFormat="1" ht="25.5" customHeight="1">
      <c r="A16" s="30" t="s">
        <v>30</v>
      </c>
      <c r="B16" s="28">
        <f t="shared" si="1"/>
        <v>98013445497.854141</v>
      </c>
      <c r="C16" s="28">
        <v>43106232568.071541</v>
      </c>
      <c r="D16" s="28">
        <v>5359429583.330987</v>
      </c>
      <c r="E16" s="28">
        <v>0</v>
      </c>
      <c r="F16" s="28">
        <v>288072076.9145667</v>
      </c>
      <c r="G16" s="28">
        <v>0</v>
      </c>
      <c r="H16" s="28">
        <v>0</v>
      </c>
      <c r="I16" s="28">
        <v>67949787.365140781</v>
      </c>
      <c r="J16" s="28">
        <v>416403784.33166909</v>
      </c>
      <c r="K16" s="28">
        <v>113920555.83136752</v>
      </c>
      <c r="L16" s="28">
        <v>7263653136.3040619</v>
      </c>
      <c r="M16" s="28">
        <v>66238966.297001868</v>
      </c>
      <c r="N16" s="28">
        <v>317820236.19349986</v>
      </c>
      <c r="O16" s="28">
        <v>360580699.24363065</v>
      </c>
      <c r="P16" s="28">
        <v>5095579914.9183292</v>
      </c>
      <c r="Q16" s="28">
        <v>0</v>
      </c>
      <c r="R16" s="28">
        <v>1580315611.5999382</v>
      </c>
      <c r="S16" s="28">
        <v>0</v>
      </c>
      <c r="T16" s="28">
        <v>0</v>
      </c>
      <c r="U16" s="28">
        <v>272121186.36750698</v>
      </c>
      <c r="V16" s="28">
        <v>2260900359.8122816</v>
      </c>
      <c r="W16" s="28">
        <v>0</v>
      </c>
      <c r="X16" s="28">
        <v>1006325079.5859919</v>
      </c>
      <c r="Y16" s="28">
        <v>0</v>
      </c>
      <c r="Z16" s="28">
        <v>2479986093.0674829</v>
      </c>
      <c r="AA16" s="28">
        <v>0</v>
      </c>
      <c r="AB16" s="28">
        <v>0</v>
      </c>
      <c r="AC16" s="28">
        <v>495836200.1600247</v>
      </c>
      <c r="AD16" s="28">
        <v>0</v>
      </c>
      <c r="AE16" s="28">
        <v>244999640.61083421</v>
      </c>
      <c r="AF16" s="28">
        <v>0</v>
      </c>
      <c r="AG16" s="28">
        <v>229250023.13061422</v>
      </c>
      <c r="AH16" s="28">
        <v>0</v>
      </c>
      <c r="AI16" s="28">
        <v>62827387.814066052</v>
      </c>
      <c r="AJ16" s="28">
        <v>0</v>
      </c>
      <c r="AK16" s="28">
        <v>0</v>
      </c>
      <c r="AL16" s="28">
        <v>0</v>
      </c>
      <c r="AM16" s="28">
        <v>0</v>
      </c>
      <c r="AN16" s="28">
        <v>1023896218.3211129</v>
      </c>
      <c r="AO16" s="28">
        <v>8566262233.9316864</v>
      </c>
      <c r="AP16" s="28">
        <v>78697769.134389937</v>
      </c>
      <c r="AQ16" s="28">
        <v>0</v>
      </c>
      <c r="AR16" s="28">
        <v>0</v>
      </c>
      <c r="AS16" s="28">
        <v>17256146385.516422</v>
      </c>
      <c r="AT16" s="28">
        <v>0</v>
      </c>
    </row>
    <row r="17" spans="1:46" s="29" customFormat="1" ht="25.5" customHeight="1">
      <c r="A17" s="30" t="s">
        <v>31</v>
      </c>
      <c r="B17" s="28">
        <f t="shared" si="1"/>
        <v>1705507891764.2371</v>
      </c>
      <c r="C17" s="28">
        <v>1521048810399.3103</v>
      </c>
      <c r="D17" s="28">
        <v>30239105935.087276</v>
      </c>
      <c r="E17" s="28">
        <v>2228556.5672772597</v>
      </c>
      <c r="F17" s="28">
        <v>2939688967.8954344</v>
      </c>
      <c r="G17" s="28">
        <v>24514122.240049858</v>
      </c>
      <c r="H17" s="28">
        <v>10028504.552747669</v>
      </c>
      <c r="I17" s="28">
        <v>674439216.73795378</v>
      </c>
      <c r="J17" s="28">
        <v>4899035901.8456049</v>
      </c>
      <c r="K17" s="28">
        <v>104731015.87919481</v>
      </c>
      <c r="L17" s="28">
        <v>389997399.27352047</v>
      </c>
      <c r="M17" s="28">
        <v>294615178.19405371</v>
      </c>
      <c r="N17" s="28">
        <v>2208833841.6568561</v>
      </c>
      <c r="O17" s="28">
        <v>1527564099.0401962</v>
      </c>
      <c r="P17" s="28">
        <v>290492348.54459077</v>
      </c>
      <c r="Q17" s="28">
        <v>1128373903.9266586</v>
      </c>
      <c r="R17" s="28">
        <v>11770188366.77187</v>
      </c>
      <c r="S17" s="28">
        <v>295395172.9926008</v>
      </c>
      <c r="T17" s="28">
        <v>1671417.4254579446</v>
      </c>
      <c r="U17" s="28">
        <v>835485857.07224524</v>
      </c>
      <c r="V17" s="28">
        <v>75770923.287426829</v>
      </c>
      <c r="W17" s="28">
        <v>194998699.63676021</v>
      </c>
      <c r="X17" s="28">
        <v>918945300.51677799</v>
      </c>
      <c r="Y17" s="28">
        <v>209372889.49569857</v>
      </c>
      <c r="Z17" s="28">
        <v>1449564619.1854925</v>
      </c>
      <c r="AA17" s="28">
        <v>520613099.68164074</v>
      </c>
      <c r="AB17" s="28">
        <v>139507641.11155647</v>
      </c>
      <c r="AC17" s="28">
        <v>396683068.97535217</v>
      </c>
      <c r="AD17" s="28">
        <v>297735157.38824189</v>
      </c>
      <c r="AE17" s="28">
        <v>768517732.22556317</v>
      </c>
      <c r="AF17" s="28">
        <v>96942210.676560789</v>
      </c>
      <c r="AG17" s="28">
        <v>13739095808.395651</v>
      </c>
      <c r="AH17" s="28">
        <v>9359937.5825644899</v>
      </c>
      <c r="AI17" s="28">
        <v>324288408.88735056</v>
      </c>
      <c r="AJ17" s="28">
        <v>148310439.55230162</v>
      </c>
      <c r="AK17" s="28">
        <v>409274413.58046889</v>
      </c>
      <c r="AL17" s="28">
        <v>11142782.836386299</v>
      </c>
      <c r="AM17" s="28">
        <v>384426007.85532731</v>
      </c>
      <c r="AN17" s="28">
        <v>7563052422.3688374</v>
      </c>
      <c r="AO17" s="28">
        <v>8680358200.1041145</v>
      </c>
      <c r="AP17" s="28">
        <v>159341794.56032404</v>
      </c>
      <c r="AQ17" s="28">
        <v>772194850.56157064</v>
      </c>
      <c r="AR17" s="28">
        <v>26742678.807327114</v>
      </c>
      <c r="AS17" s="28">
        <v>88773980347.008423</v>
      </c>
      <c r="AT17" s="28">
        <v>752472124.94116664</v>
      </c>
    </row>
    <row r="18" spans="1:46" s="29" customFormat="1" ht="25.5" customHeight="1">
      <c r="A18" s="30" t="s">
        <v>32</v>
      </c>
      <c r="B18" s="28">
        <f t="shared" si="1"/>
        <v>181891216532.43982</v>
      </c>
      <c r="C18" s="28">
        <v>70246838330.701157</v>
      </c>
      <c r="D18" s="28">
        <v>13629647638.696831</v>
      </c>
      <c r="E18" s="28">
        <v>1.0625275021712697</v>
      </c>
      <c r="F18" s="28">
        <v>528966035.36218941</v>
      </c>
      <c r="G18" s="28">
        <v>8606472.7675872836</v>
      </c>
      <c r="H18" s="28">
        <v>20506780.791905504</v>
      </c>
      <c r="I18" s="28">
        <v>129001464.03861383</v>
      </c>
      <c r="J18" s="28">
        <v>332153534.87125415</v>
      </c>
      <c r="K18" s="28">
        <v>311783288.86337769</v>
      </c>
      <c r="L18" s="28">
        <v>5816684619.9738655</v>
      </c>
      <c r="M18" s="28">
        <v>23141848.997290254</v>
      </c>
      <c r="N18" s="28">
        <v>330233547.67483056</v>
      </c>
      <c r="O18" s="28">
        <v>283677311.37594312</v>
      </c>
      <c r="P18" s="28">
        <v>3825099.0078165708</v>
      </c>
      <c r="Q18" s="28">
        <v>5926625148.1444292</v>
      </c>
      <c r="R18" s="28">
        <v>2096558016.7343068</v>
      </c>
      <c r="S18" s="28">
        <v>11687802.523883965</v>
      </c>
      <c r="T18" s="28">
        <v>15194143281.049156</v>
      </c>
      <c r="U18" s="28">
        <v>159910389.07677609</v>
      </c>
      <c r="V18" s="28">
        <v>6059594344.8827515</v>
      </c>
      <c r="W18" s="28">
        <v>0</v>
      </c>
      <c r="X18" s="28">
        <v>158900987.94971338</v>
      </c>
      <c r="Y18" s="28">
        <v>34107132.819697753</v>
      </c>
      <c r="Z18" s="28">
        <v>287243684.93698108</v>
      </c>
      <c r="AA18" s="28">
        <v>14928511.405506337</v>
      </c>
      <c r="AB18" s="28">
        <v>45141480.929746389</v>
      </c>
      <c r="AC18" s="28">
        <v>20687410.467274617</v>
      </c>
      <c r="AD18" s="28">
        <v>227062127.21400034</v>
      </c>
      <c r="AE18" s="28">
        <v>125920134.28231719</v>
      </c>
      <c r="AF18" s="28">
        <v>0</v>
      </c>
      <c r="AG18" s="28">
        <v>300979509.22130013</v>
      </c>
      <c r="AH18" s="28">
        <v>31663319.564703837</v>
      </c>
      <c r="AI18" s="28">
        <v>176751449.98619071</v>
      </c>
      <c r="AJ18" s="28">
        <v>5387014436.008337</v>
      </c>
      <c r="AK18" s="28">
        <v>63744212.437760986</v>
      </c>
      <c r="AL18" s="28">
        <v>0</v>
      </c>
      <c r="AM18" s="28">
        <v>231471616.34801111</v>
      </c>
      <c r="AN18" s="28">
        <v>1545117452.7725646</v>
      </c>
      <c r="AO18" s="28">
        <v>1342365370.4181168</v>
      </c>
      <c r="AP18" s="28">
        <v>303882865.62098306</v>
      </c>
      <c r="AQ18" s="28">
        <v>8145372828.8525782</v>
      </c>
      <c r="AR18" s="28">
        <v>3771972632.7080073</v>
      </c>
      <c r="AS18" s="28">
        <v>37847160873.31102</v>
      </c>
      <c r="AT18" s="28">
        <v>716143538.58849072</v>
      </c>
    </row>
    <row r="19" spans="1:46" s="29" customFormat="1" ht="25.5" customHeight="1">
      <c r="A19" s="30" t="s">
        <v>33</v>
      </c>
      <c r="B19" s="28">
        <f t="shared" si="1"/>
        <v>184961861759.69815</v>
      </c>
      <c r="C19" s="28">
        <v>129405267473.22913</v>
      </c>
      <c r="D19" s="28">
        <v>15607367120.042542</v>
      </c>
      <c r="E19" s="28">
        <v>1.1636099176680099</v>
      </c>
      <c r="F19" s="28">
        <v>732376082.18024516</v>
      </c>
      <c r="G19" s="28">
        <v>19548646.616822567</v>
      </c>
      <c r="H19" s="28">
        <v>0</v>
      </c>
      <c r="I19" s="28">
        <v>299745914.79127944</v>
      </c>
      <c r="J19" s="28">
        <v>799283652.44615591</v>
      </c>
      <c r="K19" s="28">
        <v>397547328.3712756</v>
      </c>
      <c r="L19" s="28">
        <v>271121110.81664634</v>
      </c>
      <c r="M19" s="28">
        <v>1396331.9012016119</v>
      </c>
      <c r="N19" s="28">
        <v>334188768.3542524</v>
      </c>
      <c r="O19" s="28">
        <v>202584486.6660006</v>
      </c>
      <c r="P19" s="28">
        <v>11636099.176680099</v>
      </c>
      <c r="Q19" s="28">
        <v>23737642.320427399</v>
      </c>
      <c r="R19" s="28">
        <v>2544116723.989337</v>
      </c>
      <c r="S19" s="28">
        <v>0</v>
      </c>
      <c r="T19" s="28">
        <v>0</v>
      </c>
      <c r="U19" s="28">
        <v>309520238.09969062</v>
      </c>
      <c r="V19" s="28">
        <v>104724892.5901209</v>
      </c>
      <c r="W19" s="28">
        <v>13963319.012016119</v>
      </c>
      <c r="X19" s="28">
        <v>366769846.04895669</v>
      </c>
      <c r="Y19" s="28">
        <v>1163609.9176680099</v>
      </c>
      <c r="Z19" s="28">
        <v>250292493.29038894</v>
      </c>
      <c r="AA19" s="28">
        <v>93670598.372274786</v>
      </c>
      <c r="AB19" s="28">
        <v>11636099.176680099</v>
      </c>
      <c r="AC19" s="28">
        <v>23272198.353360198</v>
      </c>
      <c r="AD19" s="28">
        <v>288342537.59813279</v>
      </c>
      <c r="AE19" s="28">
        <v>140796800.03782919</v>
      </c>
      <c r="AF19" s="28">
        <v>0</v>
      </c>
      <c r="AG19" s="28">
        <v>137305970.28482515</v>
      </c>
      <c r="AH19" s="28">
        <v>17454148.765020151</v>
      </c>
      <c r="AI19" s="28">
        <v>67722097.208278179</v>
      </c>
      <c r="AJ19" s="28">
        <v>62253130.595238529</v>
      </c>
      <c r="AK19" s="28">
        <v>12799709.094348108</v>
      </c>
      <c r="AL19" s="28">
        <v>0</v>
      </c>
      <c r="AM19" s="28">
        <v>217595054.60391784</v>
      </c>
      <c r="AN19" s="28">
        <v>2088679802.2140777</v>
      </c>
      <c r="AO19" s="28">
        <v>12252693002.449413</v>
      </c>
      <c r="AP19" s="28">
        <v>1512692.892968413</v>
      </c>
      <c r="AQ19" s="28">
        <v>23272198.353360198</v>
      </c>
      <c r="AR19" s="28">
        <v>0</v>
      </c>
      <c r="AS19" s="28">
        <v>17826503938.673912</v>
      </c>
      <c r="AT19" s="28">
        <v>0</v>
      </c>
    </row>
    <row r="20" spans="1:46" s="29" customFormat="1" ht="25.5" customHeight="1">
      <c r="A20" s="30" t="s">
        <v>34</v>
      </c>
      <c r="B20" s="28">
        <f t="shared" si="1"/>
        <v>208792331002.93933</v>
      </c>
      <c r="C20" s="28">
        <v>8275380000.841157</v>
      </c>
      <c r="D20" s="28">
        <v>16844284064.41326</v>
      </c>
      <c r="E20" s="28">
        <v>197891805.01442778</v>
      </c>
      <c r="F20" s="28">
        <v>8931271663.4062176</v>
      </c>
      <c r="G20" s="28">
        <v>112316970.41359416</v>
      </c>
      <c r="H20" s="28">
        <v>0</v>
      </c>
      <c r="I20" s="28">
        <v>2678626033.6851563</v>
      </c>
      <c r="J20" s="28">
        <v>6537034873.0218668</v>
      </c>
      <c r="K20" s="28">
        <v>9760879.5716575868</v>
      </c>
      <c r="L20" s="28">
        <v>1455841874</v>
      </c>
      <c r="M20" s="28">
        <v>2674213.5812760512</v>
      </c>
      <c r="N20" s="28">
        <v>1372138988.5527411</v>
      </c>
      <c r="O20" s="28">
        <v>2359993485.4761157</v>
      </c>
      <c r="P20" s="28">
        <v>5425979356.4091072</v>
      </c>
      <c r="Q20" s="28">
        <v>1199384791.2023089</v>
      </c>
      <c r="R20" s="28">
        <v>9694238169.2121868</v>
      </c>
      <c r="S20" s="28">
        <v>0</v>
      </c>
      <c r="T20" s="28">
        <v>0</v>
      </c>
      <c r="U20" s="28">
        <v>803601181.17345345</v>
      </c>
      <c r="V20" s="28">
        <v>12023264261.417126</v>
      </c>
      <c r="W20" s="28">
        <v>2727697852.9015722</v>
      </c>
      <c r="X20" s="28">
        <v>1043745560.7720428</v>
      </c>
      <c r="Y20" s="28">
        <v>0</v>
      </c>
      <c r="Z20" s="28">
        <v>3443584828.6091704</v>
      </c>
      <c r="AA20" s="28">
        <v>95068292.814363629</v>
      </c>
      <c r="AB20" s="28">
        <v>0</v>
      </c>
      <c r="AC20" s="28">
        <v>453279202.02629071</v>
      </c>
      <c r="AD20" s="28">
        <v>278118212.45270932</v>
      </c>
      <c r="AE20" s="28">
        <v>200967150.63289526</v>
      </c>
      <c r="AF20" s="28">
        <v>0</v>
      </c>
      <c r="AG20" s="28">
        <v>6724844892.8348799</v>
      </c>
      <c r="AH20" s="28">
        <v>56158485.206797078</v>
      </c>
      <c r="AI20" s="28">
        <v>673233269.08624589</v>
      </c>
      <c r="AJ20" s="28">
        <v>28747795.99871755</v>
      </c>
      <c r="AK20" s="28">
        <v>47868423.104841322</v>
      </c>
      <c r="AL20" s="28">
        <v>0</v>
      </c>
      <c r="AM20" s="28">
        <v>30245355604.23214</v>
      </c>
      <c r="AN20" s="28">
        <v>5455395705.8031445</v>
      </c>
      <c r="AO20" s="28">
        <v>17403236955.474541</v>
      </c>
      <c r="AP20" s="28">
        <v>376395561.56460422</v>
      </c>
      <c r="AQ20" s="28">
        <v>201635704.02821425</v>
      </c>
      <c r="AR20" s="28">
        <v>160452814.87656307</v>
      </c>
      <c r="AS20" s="28">
        <v>61159264603.783264</v>
      </c>
      <c r="AT20" s="28">
        <v>93597475.344661787</v>
      </c>
    </row>
    <row r="21" spans="1:46" s="29" customFormat="1" ht="25.5" customHeight="1">
      <c r="A21" s="30" t="s">
        <v>35</v>
      </c>
      <c r="B21" s="28">
        <f t="shared" si="1"/>
        <v>1090559516629.7048</v>
      </c>
      <c r="C21" s="28">
        <v>959896138209.6355</v>
      </c>
      <c r="D21" s="28">
        <v>19944627351.015396</v>
      </c>
      <c r="E21" s="28">
        <v>0</v>
      </c>
      <c r="F21" s="28">
        <v>1695471130.8593459</v>
      </c>
      <c r="G21" s="28">
        <v>252640.60957522673</v>
      </c>
      <c r="H21" s="28">
        <v>3789609.1436284008</v>
      </c>
      <c r="I21" s="28">
        <v>708025308.33457279</v>
      </c>
      <c r="J21" s="28">
        <v>1397165731.1033969</v>
      </c>
      <c r="K21" s="28">
        <v>218824663.98358268</v>
      </c>
      <c r="L21" s="28">
        <v>2362871829.1742239</v>
      </c>
      <c r="M21" s="28">
        <v>13895233.526637468</v>
      </c>
      <c r="N21" s="28">
        <v>706016815.48844981</v>
      </c>
      <c r="O21" s="28">
        <v>447231986.28835338</v>
      </c>
      <c r="P21" s="28">
        <v>20211248.766018137</v>
      </c>
      <c r="Q21" s="28">
        <v>1569908747.9004586</v>
      </c>
      <c r="R21" s="28">
        <v>5209954650.660326</v>
      </c>
      <c r="S21" s="28">
        <v>27790467.053274937</v>
      </c>
      <c r="T21" s="28">
        <v>0</v>
      </c>
      <c r="U21" s="28">
        <v>202112487.66018137</v>
      </c>
      <c r="V21" s="28">
        <v>2195446897.2087202</v>
      </c>
      <c r="W21" s="28">
        <v>107372259.06947136</v>
      </c>
      <c r="X21" s="28">
        <v>462648116.28463376</v>
      </c>
      <c r="Y21" s="28">
        <v>83371401.159824818</v>
      </c>
      <c r="Z21" s="28">
        <v>267925366.45452788</v>
      </c>
      <c r="AA21" s="28">
        <v>40801458.446399122</v>
      </c>
      <c r="AB21" s="28">
        <v>16674280.231964964</v>
      </c>
      <c r="AC21" s="28">
        <v>189480457.18142003</v>
      </c>
      <c r="AD21" s="28">
        <v>347886119.38508725</v>
      </c>
      <c r="AE21" s="28">
        <v>282010080.4383468</v>
      </c>
      <c r="AF21" s="28">
        <v>2526406.0957522672</v>
      </c>
      <c r="AG21" s="28">
        <v>4405610109.9251976</v>
      </c>
      <c r="AH21" s="28">
        <v>31580076.196903341</v>
      </c>
      <c r="AI21" s="28">
        <v>112488231.4133697</v>
      </c>
      <c r="AJ21" s="28">
        <v>39790896.008098215</v>
      </c>
      <c r="AK21" s="28">
        <v>8589780.7255577091</v>
      </c>
      <c r="AL21" s="28">
        <v>252640.60957522673</v>
      </c>
      <c r="AM21" s="28">
        <v>252640609.57522672</v>
      </c>
      <c r="AN21" s="28">
        <v>3294230886.879971</v>
      </c>
      <c r="AO21" s="28">
        <v>3658407572.1495905</v>
      </c>
      <c r="AP21" s="28">
        <v>214744518.13894272</v>
      </c>
      <c r="AQ21" s="28">
        <v>79581792.016196415</v>
      </c>
      <c r="AR21" s="28">
        <v>0</v>
      </c>
      <c r="AS21" s="28">
        <v>80041168562.907303</v>
      </c>
      <c r="AT21" s="28">
        <v>0</v>
      </c>
    </row>
    <row r="22" spans="1:46" s="29" customFormat="1" ht="25.5" customHeight="1">
      <c r="A22" s="30" t="s">
        <v>36</v>
      </c>
      <c r="B22" s="28">
        <f t="shared" si="1"/>
        <v>357340496388.66663</v>
      </c>
      <c r="C22" s="28">
        <v>318816909455.40356</v>
      </c>
      <c r="D22" s="28">
        <v>22326767975.6703</v>
      </c>
      <c r="E22" s="28">
        <v>0</v>
      </c>
      <c r="F22" s="28">
        <v>436504512.64913768</v>
      </c>
      <c r="G22" s="28">
        <v>20643391.470756099</v>
      </c>
      <c r="H22" s="28">
        <v>10321695.735378049</v>
      </c>
      <c r="I22" s="28">
        <v>94546732.936062932</v>
      </c>
      <c r="J22" s="28">
        <v>270738079.13896626</v>
      </c>
      <c r="K22" s="28">
        <v>99397929.931690603</v>
      </c>
      <c r="L22" s="28">
        <v>123860348.82453659</v>
      </c>
      <c r="M22" s="28">
        <v>0</v>
      </c>
      <c r="N22" s="28">
        <v>278727071.63814878</v>
      </c>
      <c r="O22" s="28">
        <v>241424463.25049257</v>
      </c>
      <c r="P22" s="28">
        <v>20643391.470756099</v>
      </c>
      <c r="Q22" s="28">
        <v>313063153.45175689</v>
      </c>
      <c r="R22" s="28">
        <v>3063561867.8260884</v>
      </c>
      <c r="S22" s="28">
        <v>0</v>
      </c>
      <c r="T22" s="28">
        <v>0</v>
      </c>
      <c r="U22" s="28">
        <v>51608478.676890247</v>
      </c>
      <c r="V22" s="28">
        <v>20643391.470756099</v>
      </c>
      <c r="W22" s="28">
        <v>0</v>
      </c>
      <c r="X22" s="28">
        <v>51195610.847475119</v>
      </c>
      <c r="Y22" s="28">
        <v>6894892.7512325365</v>
      </c>
      <c r="Z22" s="28">
        <v>176191346.20290327</v>
      </c>
      <c r="AA22" s="28">
        <v>66987805.322603539</v>
      </c>
      <c r="AB22" s="28">
        <v>0</v>
      </c>
      <c r="AC22" s="28">
        <v>311307196.64033675</v>
      </c>
      <c r="AD22" s="28">
        <v>40564264.240035735</v>
      </c>
      <c r="AE22" s="28">
        <v>1032169.5735378049</v>
      </c>
      <c r="AF22" s="28">
        <v>0</v>
      </c>
      <c r="AG22" s="28">
        <v>80302792.821241215</v>
      </c>
      <c r="AH22" s="28">
        <v>0</v>
      </c>
      <c r="AI22" s="28">
        <v>0</v>
      </c>
      <c r="AJ22" s="28">
        <v>10321695.735378049</v>
      </c>
      <c r="AK22" s="28">
        <v>0</v>
      </c>
      <c r="AL22" s="28">
        <v>0</v>
      </c>
      <c r="AM22" s="28">
        <v>25804239.338445123</v>
      </c>
      <c r="AN22" s="28">
        <v>815413963.09486592</v>
      </c>
      <c r="AO22" s="28">
        <v>237402036.49224132</v>
      </c>
      <c r="AP22" s="28">
        <v>0</v>
      </c>
      <c r="AQ22" s="28">
        <v>20643391.470756099</v>
      </c>
      <c r="AR22" s="28">
        <v>0</v>
      </c>
      <c r="AS22" s="28">
        <v>9307073044.5903835</v>
      </c>
      <c r="AT22" s="28">
        <v>0</v>
      </c>
    </row>
    <row r="23" spans="1:46" s="29" customFormat="1" ht="25.5" customHeight="1">
      <c r="A23" s="30" t="s">
        <v>37</v>
      </c>
      <c r="B23" s="28">
        <f t="shared" si="1"/>
        <v>87180681823.441559</v>
      </c>
      <c r="C23" s="28">
        <v>1273459133.7429323</v>
      </c>
      <c r="D23" s="28">
        <v>50938365.349717289</v>
      </c>
      <c r="E23" s="28">
        <v>0</v>
      </c>
      <c r="F23" s="28">
        <v>5701222412.631669</v>
      </c>
      <c r="G23" s="28">
        <v>77490130.733350694</v>
      </c>
      <c r="H23" s="28">
        <v>22791214.921573736</v>
      </c>
      <c r="I23" s="28">
        <v>187457742.72994399</v>
      </c>
      <c r="J23" s="28">
        <v>5136342150.8004646</v>
      </c>
      <c r="K23" s="28">
        <v>752110092.41193318</v>
      </c>
      <c r="L23" s="28">
        <v>0</v>
      </c>
      <c r="M23" s="28">
        <v>277483041.67016023</v>
      </c>
      <c r="N23" s="28">
        <v>1263089130.9536169</v>
      </c>
      <c r="O23" s="28">
        <v>916662664.14569569</v>
      </c>
      <c r="P23" s="28">
        <v>0</v>
      </c>
      <c r="Q23" s="28">
        <v>0</v>
      </c>
      <c r="R23" s="28">
        <v>28679051802</v>
      </c>
      <c r="S23" s="28">
        <v>0</v>
      </c>
      <c r="T23" s="28">
        <v>0</v>
      </c>
      <c r="U23" s="28">
        <v>679178204.66289723</v>
      </c>
      <c r="V23" s="28">
        <v>262098971.59809795</v>
      </c>
      <c r="W23" s="28">
        <v>319077008.90203226</v>
      </c>
      <c r="X23" s="28">
        <v>3546313041.7968731</v>
      </c>
      <c r="Y23" s="28">
        <v>987999166.8502214</v>
      </c>
      <c r="Z23" s="28">
        <v>1230725605.7649817</v>
      </c>
      <c r="AA23" s="28">
        <v>268252599.62692282</v>
      </c>
      <c r="AB23" s="28">
        <v>5697803.7303934339</v>
      </c>
      <c r="AC23" s="28">
        <v>5164489301.2286081</v>
      </c>
      <c r="AD23" s="28">
        <v>539012232.89521885</v>
      </c>
      <c r="AE23" s="28">
        <v>744133167.18938243</v>
      </c>
      <c r="AF23" s="28">
        <v>0</v>
      </c>
      <c r="AG23" s="28">
        <v>1803924661.0425615</v>
      </c>
      <c r="AH23" s="28">
        <v>0</v>
      </c>
      <c r="AI23" s="28">
        <v>0</v>
      </c>
      <c r="AJ23" s="28">
        <v>0</v>
      </c>
      <c r="AK23" s="28">
        <v>0</v>
      </c>
      <c r="AL23" s="28">
        <v>0</v>
      </c>
      <c r="AM23" s="28">
        <v>0</v>
      </c>
      <c r="AN23" s="28">
        <v>2028190215.8708463</v>
      </c>
      <c r="AO23" s="28">
        <v>1475731166.1718991</v>
      </c>
      <c r="AP23" s="28">
        <v>255261607.12162581</v>
      </c>
      <c r="AQ23" s="28">
        <v>0</v>
      </c>
      <c r="AR23" s="28">
        <v>0</v>
      </c>
      <c r="AS23" s="28">
        <v>23532499186.897919</v>
      </c>
      <c r="AT23" s="28">
        <v>0</v>
      </c>
    </row>
    <row r="24" spans="1:46" s="29" customFormat="1" ht="25.5" customHeight="1">
      <c r="A24" s="30" t="s">
        <v>38</v>
      </c>
      <c r="B24" s="28">
        <f t="shared" si="1"/>
        <v>538114110741.83276</v>
      </c>
      <c r="C24" s="28">
        <v>384290926640.27588</v>
      </c>
      <c r="D24" s="28">
        <v>9709119651.316576</v>
      </c>
      <c r="E24" s="28">
        <v>11740928.898992533</v>
      </c>
      <c r="F24" s="28">
        <v>1830977083.6081495</v>
      </c>
      <c r="G24" s="28">
        <v>1021385.7123217385</v>
      </c>
      <c r="H24" s="28">
        <v>4085542.8492869539</v>
      </c>
      <c r="I24" s="28">
        <v>105605274.50281881</v>
      </c>
      <c r="J24" s="28">
        <v>1080644108.0901463</v>
      </c>
      <c r="K24" s="28">
        <v>433657542.47706407</v>
      </c>
      <c r="L24" s="28">
        <v>576061541.74946046</v>
      </c>
      <c r="M24" s="28">
        <v>11541658.549235646</v>
      </c>
      <c r="N24" s="28">
        <v>589539827.71794152</v>
      </c>
      <c r="O24" s="28">
        <v>486281737.63637984</v>
      </c>
      <c r="P24" s="28">
        <v>48209405.621586055</v>
      </c>
      <c r="Q24" s="28">
        <v>1615055550.5181265</v>
      </c>
      <c r="R24" s="28">
        <v>4876017284.6577454</v>
      </c>
      <c r="S24" s="28">
        <v>12256628.547860861</v>
      </c>
      <c r="T24" s="28">
        <v>0</v>
      </c>
      <c r="U24" s="28">
        <v>265029565.17666128</v>
      </c>
      <c r="V24" s="28">
        <v>2385865099.2694721</v>
      </c>
      <c r="W24" s="28">
        <v>52090671.328408659</v>
      </c>
      <c r="X24" s="28">
        <v>454291937.12646282</v>
      </c>
      <c r="Y24" s="28">
        <v>4085542.8492869539</v>
      </c>
      <c r="Z24" s="28">
        <v>13141919620.808437</v>
      </c>
      <c r="AA24" s="28">
        <v>36310262.073037796</v>
      </c>
      <c r="AB24" s="28">
        <v>0</v>
      </c>
      <c r="AC24" s="28">
        <v>0</v>
      </c>
      <c r="AD24" s="28">
        <v>260647620.19909275</v>
      </c>
      <c r="AE24" s="28">
        <v>156981977.19114375</v>
      </c>
      <c r="AF24" s="28">
        <v>0</v>
      </c>
      <c r="AG24" s="28">
        <v>11952060560.972273</v>
      </c>
      <c r="AH24" s="28">
        <v>0</v>
      </c>
      <c r="AI24" s="28">
        <v>187526416.78227121</v>
      </c>
      <c r="AJ24" s="28">
        <v>2144909.995875651</v>
      </c>
      <c r="AK24" s="28">
        <v>196514611.05070245</v>
      </c>
      <c r="AL24" s="28">
        <v>0</v>
      </c>
      <c r="AM24" s="28">
        <v>267497913.98143885</v>
      </c>
      <c r="AN24" s="28">
        <v>3731694083.2460661</v>
      </c>
      <c r="AO24" s="28">
        <v>27113373367.085194</v>
      </c>
      <c r="AP24" s="28">
        <v>536227498.96891272</v>
      </c>
      <c r="AQ24" s="28">
        <v>31304971.403390542</v>
      </c>
      <c r="AR24" s="28">
        <v>1066888445.8056719</v>
      </c>
      <c r="AS24" s="28">
        <v>70094834875.582199</v>
      </c>
      <c r="AT24" s="28">
        <v>494078998.20701528</v>
      </c>
    </row>
    <row r="25" spans="1:46" s="29" customFormat="1" ht="25.5" customHeight="1">
      <c r="A25" s="30" t="s">
        <v>39</v>
      </c>
      <c r="B25" s="28">
        <f t="shared" si="1"/>
        <v>1007461784447.8965</v>
      </c>
      <c r="C25" s="28">
        <v>897406562370.90796</v>
      </c>
      <c r="D25" s="28">
        <v>17611999384.591335</v>
      </c>
      <c r="E25" s="28">
        <v>773605347.13274276</v>
      </c>
      <c r="F25" s="28">
        <v>1293683843.3256533</v>
      </c>
      <c r="G25" s="28">
        <v>102682181.80949388</v>
      </c>
      <c r="H25" s="28">
        <v>22329494.793844499</v>
      </c>
      <c r="I25" s="28">
        <v>513757016.21677434</v>
      </c>
      <c r="J25" s="28">
        <v>1186801483.5454373</v>
      </c>
      <c r="K25" s="28">
        <v>460350447.04359674</v>
      </c>
      <c r="L25" s="28">
        <v>3798805301.8027949</v>
      </c>
      <c r="M25" s="28">
        <v>110430516.50295798</v>
      </c>
      <c r="N25" s="28">
        <v>1210811272.8225188</v>
      </c>
      <c r="O25" s="28">
        <v>653344493.84174275</v>
      </c>
      <c r="P25" s="28">
        <v>126943177.90300599</v>
      </c>
      <c r="Q25" s="28">
        <v>670705698.37345147</v>
      </c>
      <c r="R25" s="28">
        <v>15146274954.623075</v>
      </c>
      <c r="S25" s="28">
        <v>0</v>
      </c>
      <c r="T25" s="28">
        <v>0</v>
      </c>
      <c r="U25" s="28">
        <v>460322535.17510402</v>
      </c>
      <c r="V25" s="28">
        <v>373181681.74212617</v>
      </c>
      <c r="W25" s="28">
        <v>67770016.699318051</v>
      </c>
      <c r="X25" s="28">
        <v>351488577.54990608</v>
      </c>
      <c r="Y25" s="28">
        <v>25009034.169105839</v>
      </c>
      <c r="Z25" s="28">
        <v>557232542.58038938</v>
      </c>
      <c r="AA25" s="28">
        <v>132034302.71600249</v>
      </c>
      <c r="AB25" s="28">
        <v>58838218.781780258</v>
      </c>
      <c r="AC25" s="28">
        <v>1066233376.4060748</v>
      </c>
      <c r="AD25" s="28">
        <v>513355085.31048506</v>
      </c>
      <c r="AE25" s="28">
        <v>449905825.85377574</v>
      </c>
      <c r="AF25" s="28">
        <v>0</v>
      </c>
      <c r="AG25" s="28">
        <v>982134916.6387583</v>
      </c>
      <c r="AH25" s="28">
        <v>0</v>
      </c>
      <c r="AI25" s="28">
        <v>269595155.39348143</v>
      </c>
      <c r="AJ25" s="28">
        <v>0</v>
      </c>
      <c r="AK25" s="28">
        <v>160627220.79952034</v>
      </c>
      <c r="AL25" s="28">
        <v>2231330591.0118961</v>
      </c>
      <c r="AM25" s="28">
        <v>89317979.175377995</v>
      </c>
      <c r="AN25" s="28">
        <v>3948703883.6364126</v>
      </c>
      <c r="AO25" s="28">
        <v>7093150752.7813892</v>
      </c>
      <c r="AP25" s="28">
        <v>692214338.60917938</v>
      </c>
      <c r="AQ25" s="28">
        <v>36843666.409843422</v>
      </c>
      <c r="AR25" s="28">
        <v>854103175.86455214</v>
      </c>
      <c r="AS25" s="28">
        <v>45929159767.384689</v>
      </c>
      <c r="AT25" s="28">
        <v>30144817.971690074</v>
      </c>
    </row>
    <row r="26" spans="1:46" s="29" customFormat="1" ht="25.5" customHeight="1">
      <c r="A26" s="30" t="s">
        <v>40</v>
      </c>
      <c r="B26" s="28">
        <f>SUM(C26:AT26)</f>
        <v>444050380018.69513</v>
      </c>
      <c r="C26" s="28">
        <v>374948827323.2384</v>
      </c>
      <c r="D26" s="28">
        <v>19997270790.572716</v>
      </c>
      <c r="E26" s="28">
        <v>276546302.15089923</v>
      </c>
      <c r="F26" s="28">
        <v>1143896011.6595988</v>
      </c>
      <c r="G26" s="28">
        <v>53423714.830255993</v>
      </c>
      <c r="H26" s="28">
        <v>0</v>
      </c>
      <c r="I26" s="28">
        <v>200705563.95053041</v>
      </c>
      <c r="J26" s="28">
        <v>723000940.70279777</v>
      </c>
      <c r="K26" s="28">
        <v>520095576.72984535</v>
      </c>
      <c r="L26" s="28">
        <v>78564286.515082344</v>
      </c>
      <c r="M26" s="28">
        <v>29959181.257751402</v>
      </c>
      <c r="N26" s="28">
        <v>2408571519.7883844</v>
      </c>
      <c r="O26" s="28">
        <v>1171341135.7488675</v>
      </c>
      <c r="P26" s="28">
        <v>122560286.96352845</v>
      </c>
      <c r="Q26" s="28">
        <v>146129573.96557698</v>
      </c>
      <c r="R26" s="28">
        <v>5331938145.7763958</v>
      </c>
      <c r="S26" s="28">
        <v>0</v>
      </c>
      <c r="T26" s="28">
        <v>18855428.763619762</v>
      </c>
      <c r="U26" s="28">
        <v>284926479.09469861</v>
      </c>
      <c r="V26" s="28">
        <v>104752382.02010979</v>
      </c>
      <c r="W26" s="28">
        <v>24093047.864625253</v>
      </c>
      <c r="X26" s="28">
        <v>281574402.87005508</v>
      </c>
      <c r="Y26" s="28">
        <v>0</v>
      </c>
      <c r="Z26" s="28">
        <v>1727366779.5116103</v>
      </c>
      <c r="AA26" s="28">
        <v>240825726.26423243</v>
      </c>
      <c r="AB26" s="28">
        <v>6285142.9212065879</v>
      </c>
      <c r="AC26" s="28">
        <v>76573991.256700262</v>
      </c>
      <c r="AD26" s="28">
        <v>219980002.24223059</v>
      </c>
      <c r="AE26" s="28">
        <v>909774437.84465349</v>
      </c>
      <c r="AF26" s="28">
        <v>0</v>
      </c>
      <c r="AG26" s="28">
        <v>991718036.20370412</v>
      </c>
      <c r="AH26" s="28">
        <v>0</v>
      </c>
      <c r="AI26" s="28">
        <v>40539171.841782488</v>
      </c>
      <c r="AJ26" s="28">
        <v>10475238.20201098</v>
      </c>
      <c r="AK26" s="28">
        <v>4190095.2808043915</v>
      </c>
      <c r="AL26" s="28">
        <v>0</v>
      </c>
      <c r="AM26" s="28">
        <v>127064639.39039318</v>
      </c>
      <c r="AN26" s="28">
        <v>2627369915.1614289</v>
      </c>
      <c r="AO26" s="28">
        <v>8195112062.760396</v>
      </c>
      <c r="AP26" s="28">
        <v>10475238.20201098</v>
      </c>
      <c r="AQ26" s="28">
        <v>95147112.350775838</v>
      </c>
      <c r="AR26" s="28">
        <v>0</v>
      </c>
      <c r="AS26" s="28">
        <v>20652141620.028679</v>
      </c>
      <c r="AT26" s="28">
        <v>248308714.76888657</v>
      </c>
    </row>
    <row r="27" spans="1:46" s="29" customFormat="1" ht="25.5" customHeight="1">
      <c r="A27" s="30" t="s">
        <v>41</v>
      </c>
      <c r="B27" s="28">
        <f t="shared" si="1"/>
        <v>46572121319.622139</v>
      </c>
      <c r="C27" s="28">
        <v>1955056785.9733307</v>
      </c>
      <c r="D27" s="28">
        <v>4242045144.1787558</v>
      </c>
      <c r="E27" s="28">
        <v>0</v>
      </c>
      <c r="F27" s="28">
        <v>3380932117.182857</v>
      </c>
      <c r="G27" s="28">
        <v>91479625.40936242</v>
      </c>
      <c r="H27" s="28">
        <v>0</v>
      </c>
      <c r="I27" s="28">
        <v>115900757.51926687</v>
      </c>
      <c r="J27" s="28">
        <v>797756982.25687921</v>
      </c>
      <c r="K27" s="28">
        <v>162670925.68126574</v>
      </c>
      <c r="L27" s="28">
        <v>4255311113.006011</v>
      </c>
      <c r="M27" s="28">
        <v>14117577.536727989</v>
      </c>
      <c r="N27" s="28">
        <v>1732078756.8952527</v>
      </c>
      <c r="O27" s="28">
        <v>1534569293.0991576</v>
      </c>
      <c r="P27" s="28">
        <v>42694286.905427389</v>
      </c>
      <c r="Q27" s="28">
        <v>0</v>
      </c>
      <c r="R27" s="28">
        <v>6471019367</v>
      </c>
      <c r="S27" s="28">
        <v>0</v>
      </c>
      <c r="T27" s="28">
        <v>0</v>
      </c>
      <c r="U27" s="28">
        <v>75711202.112291232</v>
      </c>
      <c r="V27" s="28">
        <v>7969600.2223464455</v>
      </c>
      <c r="W27" s="28">
        <v>1138514.3174780637</v>
      </c>
      <c r="X27" s="28">
        <v>346563758.24032259</v>
      </c>
      <c r="Y27" s="28">
        <v>343831323.87837523</v>
      </c>
      <c r="Z27" s="28">
        <v>803677256.7077651</v>
      </c>
      <c r="AA27" s="28">
        <v>510395968.52541584</v>
      </c>
      <c r="AB27" s="28">
        <v>0</v>
      </c>
      <c r="AC27" s="28">
        <v>1048116280.6703054</v>
      </c>
      <c r="AD27" s="28">
        <v>452217886.90228683</v>
      </c>
      <c r="AE27" s="28">
        <v>312977585.87471968</v>
      </c>
      <c r="AF27" s="28">
        <v>5692571.5873903185</v>
      </c>
      <c r="AG27" s="28">
        <v>851016682.02850318</v>
      </c>
      <c r="AH27" s="28">
        <v>0</v>
      </c>
      <c r="AI27" s="28">
        <v>253660989.93411255</v>
      </c>
      <c r="AJ27" s="28">
        <v>34155429.524341911</v>
      </c>
      <c r="AK27" s="28">
        <v>0</v>
      </c>
      <c r="AL27" s="28">
        <v>0</v>
      </c>
      <c r="AM27" s="28">
        <v>5692571.5873903185</v>
      </c>
      <c r="AN27" s="28">
        <v>1525609185.4206054</v>
      </c>
      <c r="AO27" s="28">
        <v>809517835.15642762</v>
      </c>
      <c r="AP27" s="28">
        <v>93358174.033201218</v>
      </c>
      <c r="AQ27" s="28">
        <v>21631772.03208321</v>
      </c>
      <c r="AR27" s="28">
        <v>0</v>
      </c>
      <c r="AS27" s="28">
        <v>13959324046.598536</v>
      </c>
      <c r="AT27" s="28">
        <v>314229951.62394559</v>
      </c>
    </row>
    <row r="28" spans="1:46" s="29" customFormat="1" ht="25.5" customHeight="1">
      <c r="A28" s="30" t="s">
        <v>42</v>
      </c>
      <c r="B28" s="28">
        <f t="shared" si="1"/>
        <v>1002921452466.0071</v>
      </c>
      <c r="C28" s="28">
        <v>879228757412.73486</v>
      </c>
      <c r="D28" s="28">
        <v>34059836808.039486</v>
      </c>
      <c r="E28" s="28">
        <v>201273066.83987197</v>
      </c>
      <c r="F28" s="28">
        <v>1927048723.844986</v>
      </c>
      <c r="G28" s="28">
        <v>5031826.6709967991</v>
      </c>
      <c r="H28" s="28">
        <v>503182.66709967994</v>
      </c>
      <c r="I28" s="28">
        <v>122323706.37193218</v>
      </c>
      <c r="J28" s="28">
        <v>1095841276.063025</v>
      </c>
      <c r="K28" s="28">
        <v>221460755.44391108</v>
      </c>
      <c r="L28" s="28">
        <v>10540670510.404093</v>
      </c>
      <c r="M28" s="28">
        <v>9359197.6080540475</v>
      </c>
      <c r="N28" s="28">
        <v>499666426.62198734</v>
      </c>
      <c r="O28" s="28">
        <v>373904976.26843017</v>
      </c>
      <c r="P28" s="28">
        <v>18416485.615848288</v>
      </c>
      <c r="Q28" s="28">
        <v>1392306439.8648145</v>
      </c>
      <c r="R28" s="28">
        <v>7615971576.1539183</v>
      </c>
      <c r="S28" s="28">
        <v>1006365.3341993599</v>
      </c>
      <c r="T28" s="28">
        <v>0</v>
      </c>
      <c r="U28" s="28">
        <v>258635890.88923556</v>
      </c>
      <c r="V28" s="28">
        <v>985231662.18117344</v>
      </c>
      <c r="W28" s="28">
        <v>27775683.22390233</v>
      </c>
      <c r="X28" s="28">
        <v>180240031.35510534</v>
      </c>
      <c r="Y28" s="28">
        <v>25662316.022083677</v>
      </c>
      <c r="Z28" s="28">
        <v>842066129.73797226</v>
      </c>
      <c r="AA28" s="28">
        <v>34629031.149799973</v>
      </c>
      <c r="AB28" s="28">
        <v>10063653.341993598</v>
      </c>
      <c r="AC28" s="28">
        <v>12076384.010392319</v>
      </c>
      <c r="AD28" s="28">
        <v>16051527.08047979</v>
      </c>
      <c r="AE28" s="28">
        <v>651369962.56053555</v>
      </c>
      <c r="AF28" s="28">
        <v>0</v>
      </c>
      <c r="AG28" s="28">
        <v>355330742.88644606</v>
      </c>
      <c r="AH28" s="28">
        <v>5635645.8715164149</v>
      </c>
      <c r="AI28" s="28">
        <v>105306068.57062106</v>
      </c>
      <c r="AJ28" s="28">
        <v>28782048.558101695</v>
      </c>
      <c r="AK28" s="28">
        <v>236649324.25031498</v>
      </c>
      <c r="AL28" s="28">
        <v>100636533.41993599</v>
      </c>
      <c r="AM28" s="28">
        <v>0</v>
      </c>
      <c r="AN28" s="28">
        <v>3072378015.2172642</v>
      </c>
      <c r="AO28" s="28">
        <v>9797161964.5786705</v>
      </c>
      <c r="AP28" s="28">
        <v>470475793.73820066</v>
      </c>
      <c r="AQ28" s="28">
        <v>283060377.55025387</v>
      </c>
      <c r="AR28" s="28">
        <v>1188517459.6894441</v>
      </c>
      <c r="AS28" s="28">
        <v>46660244250.893692</v>
      </c>
      <c r="AT28" s="28">
        <v>260093232.6824576</v>
      </c>
    </row>
    <row r="29" spans="1:46" s="29" customFormat="1" ht="25.5" customHeight="1">
      <c r="A29" s="30" t="s">
        <v>43</v>
      </c>
      <c r="B29" s="28">
        <f t="shared" si="1"/>
        <v>637272073564.18811</v>
      </c>
      <c r="C29" s="28">
        <v>502332097641.66785</v>
      </c>
      <c r="D29" s="28">
        <v>29916332579.378162</v>
      </c>
      <c r="E29" s="28">
        <v>0</v>
      </c>
      <c r="F29" s="28">
        <v>1124309735.3064046</v>
      </c>
      <c r="G29" s="28">
        <v>38662793.164171487</v>
      </c>
      <c r="H29" s="28">
        <v>25310455.441732228</v>
      </c>
      <c r="I29" s="28">
        <v>387882729.64454609</v>
      </c>
      <c r="J29" s="28">
        <v>2122496184.174346</v>
      </c>
      <c r="K29" s="28">
        <v>567651311.89637506</v>
      </c>
      <c r="L29" s="28">
        <v>2059741269.3558078</v>
      </c>
      <c r="M29" s="28">
        <v>58986230.902342059</v>
      </c>
      <c r="N29" s="28">
        <v>813141280.14266753</v>
      </c>
      <c r="O29" s="28">
        <v>698364799.57596481</v>
      </c>
      <c r="P29" s="28">
        <v>11539851.718349099</v>
      </c>
      <c r="Q29" s="28">
        <v>1708348494.6243758</v>
      </c>
      <c r="R29" s="28">
        <v>9129352580.6017532</v>
      </c>
      <c r="S29" s="28">
        <v>171596.30807954053</v>
      </c>
      <c r="T29" s="28">
        <v>0</v>
      </c>
      <c r="U29" s="28">
        <v>1543691112.2528026</v>
      </c>
      <c r="V29" s="28">
        <v>223075200.50340268</v>
      </c>
      <c r="W29" s="28">
        <v>10724769.254971283</v>
      </c>
      <c r="X29" s="28">
        <v>831995424.49290717</v>
      </c>
      <c r="Y29" s="28">
        <v>70440284.46665138</v>
      </c>
      <c r="Z29" s="28">
        <v>897287819.71717262</v>
      </c>
      <c r="AA29" s="28">
        <v>108212921.78266023</v>
      </c>
      <c r="AB29" s="28">
        <v>32174307.764913846</v>
      </c>
      <c r="AC29" s="28">
        <v>80435769.412284613</v>
      </c>
      <c r="AD29" s="28">
        <v>326676471.50642526</v>
      </c>
      <c r="AE29" s="28">
        <v>602195793.66663778</v>
      </c>
      <c r="AF29" s="28">
        <v>0</v>
      </c>
      <c r="AG29" s="28">
        <v>658415034.101197</v>
      </c>
      <c r="AH29" s="28">
        <v>2144953.8509942563</v>
      </c>
      <c r="AI29" s="28">
        <v>179307417.17386484</v>
      </c>
      <c r="AJ29" s="28">
        <v>169022363.45834744</v>
      </c>
      <c r="AK29" s="28">
        <v>33514903.921785273</v>
      </c>
      <c r="AL29" s="28">
        <v>0</v>
      </c>
      <c r="AM29" s="28">
        <v>0</v>
      </c>
      <c r="AN29" s="28">
        <v>2277029384.3692279</v>
      </c>
      <c r="AO29" s="28">
        <v>1123538088.1585093</v>
      </c>
      <c r="AP29" s="28">
        <v>27455409.292726483</v>
      </c>
      <c r="AQ29" s="28">
        <v>108963655.63050824</v>
      </c>
      <c r="AR29" s="28">
        <v>90088061.741758779</v>
      </c>
      <c r="AS29" s="28">
        <v>76746859899.009399</v>
      </c>
      <c r="AT29" s="28">
        <v>134434984.75601888</v>
      </c>
    </row>
    <row r="30" spans="1:46" s="29" customFormat="1" ht="25.5" customHeight="1">
      <c r="A30" s="30" t="s">
        <v>44</v>
      </c>
      <c r="B30" s="28">
        <f t="shared" si="1"/>
        <v>921325655107.61182</v>
      </c>
      <c r="C30" s="28">
        <v>818246552086.52283</v>
      </c>
      <c r="D30" s="28">
        <v>30823175206.847878</v>
      </c>
      <c r="E30" s="28">
        <v>36559591.712504067</v>
      </c>
      <c r="F30" s="28">
        <v>1343788008.9439707</v>
      </c>
      <c r="G30" s="28">
        <v>12534717.158572823</v>
      </c>
      <c r="H30" s="28">
        <v>26636273.961967248</v>
      </c>
      <c r="I30" s="28">
        <v>367685036.65146947</v>
      </c>
      <c r="J30" s="28">
        <v>606158030.59331751</v>
      </c>
      <c r="K30" s="28">
        <v>322027329.40136796</v>
      </c>
      <c r="L30" s="28">
        <v>4863104661.6091299</v>
      </c>
      <c r="M30" s="28">
        <v>4700518.9344648086</v>
      </c>
      <c r="N30" s="28">
        <v>685962396.50289774</v>
      </c>
      <c r="O30" s="28">
        <v>435215825.34328043</v>
      </c>
      <c r="P30" s="28">
        <v>14623836.685001627</v>
      </c>
      <c r="Q30" s="28">
        <v>5088050606.6173515</v>
      </c>
      <c r="R30" s="28">
        <v>11174052719.81448</v>
      </c>
      <c r="S30" s="28">
        <v>3133679.2896432057</v>
      </c>
      <c r="T30" s="28">
        <v>0</v>
      </c>
      <c r="U30" s="28">
        <v>306212694.58630204</v>
      </c>
      <c r="V30" s="28">
        <v>979797057.89510906</v>
      </c>
      <c r="W30" s="28">
        <v>1741490037.231051</v>
      </c>
      <c r="X30" s="28">
        <v>354105759.72968227</v>
      </c>
      <c r="Y30" s="28">
        <v>522279.88160720095</v>
      </c>
      <c r="Z30" s="28">
        <v>1769797606.8141611</v>
      </c>
      <c r="AA30" s="28">
        <v>73641463.306615353</v>
      </c>
      <c r="AB30" s="28">
        <v>88787579.873224169</v>
      </c>
      <c r="AC30" s="28">
        <v>0</v>
      </c>
      <c r="AD30" s="28">
        <v>292894557.60531855</v>
      </c>
      <c r="AE30" s="28">
        <v>498255007.0532698</v>
      </c>
      <c r="AF30" s="28">
        <v>0</v>
      </c>
      <c r="AG30" s="28">
        <v>722521988.21540165</v>
      </c>
      <c r="AH30" s="28">
        <v>30455184.456279103</v>
      </c>
      <c r="AI30" s="28">
        <v>91921259.162867367</v>
      </c>
      <c r="AJ30" s="28">
        <v>55361667.450363301</v>
      </c>
      <c r="AK30" s="28">
        <v>0</v>
      </c>
      <c r="AL30" s="28">
        <v>208911952.64288038</v>
      </c>
      <c r="AM30" s="28">
        <v>0</v>
      </c>
      <c r="AN30" s="28">
        <v>5448826037.1191206</v>
      </c>
      <c r="AO30" s="28">
        <v>3335639977.0039105</v>
      </c>
      <c r="AP30" s="28">
        <v>346271561.50557417</v>
      </c>
      <c r="AQ30" s="28">
        <v>11490157.395358421</v>
      </c>
      <c r="AR30" s="28">
        <v>0</v>
      </c>
      <c r="AS30" s="28">
        <v>30883453959.197002</v>
      </c>
      <c r="AT30" s="28">
        <v>31336792.896432057</v>
      </c>
    </row>
    <row r="31" spans="1:46" s="29" customFormat="1" ht="25.5" customHeight="1">
      <c r="A31" s="30" t="s">
        <v>45</v>
      </c>
      <c r="B31" s="28">
        <f t="shared" si="1"/>
        <v>1249695437796.6025</v>
      </c>
      <c r="C31" s="28">
        <v>1004764646476.33</v>
      </c>
      <c r="D31" s="28">
        <v>40392654511.863091</v>
      </c>
      <c r="E31" s="28">
        <v>168198317.35980809</v>
      </c>
      <c r="F31" s="28">
        <v>3224106585.7958784</v>
      </c>
      <c r="G31" s="28">
        <v>39703956.546839043</v>
      </c>
      <c r="H31" s="28">
        <v>148517970.02247</v>
      </c>
      <c r="I31" s="28">
        <v>659348846.11285329</v>
      </c>
      <c r="J31" s="28">
        <v>3136021012.5739231</v>
      </c>
      <c r="K31" s="28">
        <v>1605355681.6689219</v>
      </c>
      <c r="L31" s="28">
        <v>1765876375.1546874</v>
      </c>
      <c r="M31" s="28">
        <v>87074094.905315608</v>
      </c>
      <c r="N31" s="28">
        <v>2021681987.5279033</v>
      </c>
      <c r="O31" s="28">
        <v>1136643738.691349</v>
      </c>
      <c r="P31" s="28">
        <v>5197396658.7925024</v>
      </c>
      <c r="Q31" s="28">
        <v>2084573192.002845</v>
      </c>
      <c r="R31" s="28">
        <v>30386845318.971798</v>
      </c>
      <c r="S31" s="28">
        <v>2746094.977302989</v>
      </c>
      <c r="T31" s="28">
        <v>0</v>
      </c>
      <c r="U31" s="28">
        <v>1690381647.4036634</v>
      </c>
      <c r="V31" s="28">
        <v>22167851704.278381</v>
      </c>
      <c r="W31" s="28">
        <v>227147822.87257886</v>
      </c>
      <c r="X31" s="28">
        <v>1969081682.4439049</v>
      </c>
      <c r="Y31" s="28">
        <v>408704748.09072548</v>
      </c>
      <c r="Z31" s="28">
        <v>2150611146.7122774</v>
      </c>
      <c r="AA31" s="28">
        <v>1010379878.649013</v>
      </c>
      <c r="AB31" s="28">
        <v>2288412.4810858243</v>
      </c>
      <c r="AC31" s="28">
        <v>2302371797.220448</v>
      </c>
      <c r="AD31" s="28">
        <v>615926219.28424942</v>
      </c>
      <c r="AE31" s="28">
        <v>714053346.47320974</v>
      </c>
      <c r="AF31" s="28">
        <v>4004721.8419001922</v>
      </c>
      <c r="AG31" s="28">
        <v>1268467038.2658732</v>
      </c>
      <c r="AH31" s="28">
        <v>0</v>
      </c>
      <c r="AI31" s="28">
        <v>521380457.62818897</v>
      </c>
      <c r="AJ31" s="28">
        <v>225104270.52696925</v>
      </c>
      <c r="AK31" s="28">
        <v>343662344.34706366</v>
      </c>
      <c r="AL31" s="28">
        <v>1137341003.0996547</v>
      </c>
      <c r="AM31" s="28">
        <v>532055901.85245413</v>
      </c>
      <c r="AN31" s="28">
        <v>2341217599.0868788</v>
      </c>
      <c r="AO31" s="28">
        <v>5868139739.4899273</v>
      </c>
      <c r="AP31" s="28">
        <v>1416636025.3849766</v>
      </c>
      <c r="AQ31" s="28">
        <v>311224097.42767209</v>
      </c>
      <c r="AR31" s="28">
        <v>60299668.876611464</v>
      </c>
      <c r="AS31" s="28">
        <v>105483309245.03877</v>
      </c>
      <c r="AT31" s="28">
        <v>102406458.52859063</v>
      </c>
    </row>
    <row r="32" spans="1:46" s="29" customFormat="1" ht="25.5" customHeight="1">
      <c r="A32" s="30" t="s">
        <v>46</v>
      </c>
      <c r="B32" s="28">
        <f t="shared" si="1"/>
        <v>481980023700.57874</v>
      </c>
      <c r="C32" s="28">
        <v>386888395744.18213</v>
      </c>
      <c r="D32" s="28">
        <v>20509161054.216118</v>
      </c>
      <c r="E32" s="28">
        <v>0</v>
      </c>
      <c r="F32" s="28">
        <v>1030054751.228636</v>
      </c>
      <c r="G32" s="28">
        <v>0</v>
      </c>
      <c r="H32" s="28">
        <v>432115195.80337584</v>
      </c>
      <c r="I32" s="28">
        <v>216302769.64398772</v>
      </c>
      <c r="J32" s="28">
        <v>492366151.47354865</v>
      </c>
      <c r="K32" s="28">
        <v>222983699.62165695</v>
      </c>
      <c r="L32" s="28">
        <v>288864031.4081881</v>
      </c>
      <c r="M32" s="28">
        <v>36040246.118068792</v>
      </c>
      <c r="N32" s="28">
        <v>430300924.91035748</v>
      </c>
      <c r="O32" s="28">
        <v>257172899.08536229</v>
      </c>
      <c r="P32" s="28">
        <v>74777381.401435256</v>
      </c>
      <c r="Q32" s="28">
        <v>1524492603.924618</v>
      </c>
      <c r="R32" s="28">
        <v>5319981636.1630945</v>
      </c>
      <c r="S32" s="28">
        <v>24517174.22997877</v>
      </c>
      <c r="T32" s="28">
        <v>0</v>
      </c>
      <c r="U32" s="28">
        <v>598035172.40475702</v>
      </c>
      <c r="V32" s="28">
        <v>593315616.36548626</v>
      </c>
      <c r="W32" s="28">
        <v>65448596.606928326</v>
      </c>
      <c r="X32" s="28">
        <v>811757509.46103978</v>
      </c>
      <c r="Y32" s="28">
        <v>132392740.84188536</v>
      </c>
      <c r="Z32" s="28">
        <v>604162014.24482882</v>
      </c>
      <c r="AA32" s="28">
        <v>117768246.41370301</v>
      </c>
      <c r="AB32" s="28">
        <v>0</v>
      </c>
      <c r="AC32" s="28">
        <v>276308553.57186079</v>
      </c>
      <c r="AD32" s="28">
        <v>154029147.09984165</v>
      </c>
      <c r="AE32" s="28">
        <v>247500873.85163569</v>
      </c>
      <c r="AF32" s="28">
        <v>0</v>
      </c>
      <c r="AG32" s="28">
        <v>419840672.52513701</v>
      </c>
      <c r="AH32" s="28">
        <v>0</v>
      </c>
      <c r="AI32" s="28">
        <v>286176716.19942713</v>
      </c>
      <c r="AJ32" s="28">
        <v>1838788.0672484078</v>
      </c>
      <c r="AK32" s="28">
        <v>10174627.30544119</v>
      </c>
      <c r="AL32" s="28">
        <v>36775761.344968155</v>
      </c>
      <c r="AM32" s="28">
        <v>111553142.7464034</v>
      </c>
      <c r="AN32" s="28">
        <v>1368609958.4529898</v>
      </c>
      <c r="AO32" s="28">
        <v>1046051143.3683357</v>
      </c>
      <c r="AP32" s="28">
        <v>337111145.66220814</v>
      </c>
      <c r="AQ32" s="28">
        <v>107875566.61190659</v>
      </c>
      <c r="AR32" s="28">
        <v>290283342.88294864</v>
      </c>
      <c r="AS32" s="28">
        <v>56606907090.158783</v>
      </c>
      <c r="AT32" s="28">
        <v>8581010.9804925695</v>
      </c>
    </row>
    <row r="33" spans="1:46" s="29" customFormat="1" ht="25.5" customHeight="1">
      <c r="A33" s="30" t="s">
        <v>47</v>
      </c>
      <c r="B33" s="28">
        <f t="shared" si="1"/>
        <v>443678369259.92407</v>
      </c>
      <c r="C33" s="28">
        <v>260792085917.60223</v>
      </c>
      <c r="D33" s="28">
        <v>16910567459.507652</v>
      </c>
      <c r="E33" s="28">
        <v>0</v>
      </c>
      <c r="F33" s="28">
        <v>1143091045.9509869</v>
      </c>
      <c r="G33" s="28">
        <v>3336752.5086651375</v>
      </c>
      <c r="H33" s="28">
        <v>28738290.196716387</v>
      </c>
      <c r="I33" s="28">
        <v>807960733.97386849</v>
      </c>
      <c r="J33" s="28">
        <v>2281263913.2802024</v>
      </c>
      <c r="K33" s="28">
        <v>507312296.50610709</v>
      </c>
      <c r="L33" s="28">
        <v>774378412.38832438</v>
      </c>
      <c r="M33" s="28">
        <v>38611892.708760925</v>
      </c>
      <c r="N33" s="28">
        <v>1293633172.0296066</v>
      </c>
      <c r="O33" s="28">
        <v>799467603.37717152</v>
      </c>
      <c r="P33" s="28">
        <v>359790061.06640619</v>
      </c>
      <c r="Q33" s="28">
        <v>1291738385.451889</v>
      </c>
      <c r="R33" s="28">
        <v>8940482080.1984673</v>
      </c>
      <c r="S33" s="28">
        <v>11508648275.169569</v>
      </c>
      <c r="T33" s="28">
        <v>628883411.49162376</v>
      </c>
      <c r="U33" s="28">
        <v>406808051.79322308</v>
      </c>
      <c r="V33" s="28">
        <v>1038044818.1673732</v>
      </c>
      <c r="W33" s="28">
        <v>10073215.120498527</v>
      </c>
      <c r="X33" s="28">
        <v>106987617.79481487</v>
      </c>
      <c r="Y33" s="28">
        <v>79656466.869122237</v>
      </c>
      <c r="Z33" s="28">
        <v>1259733873.3989518</v>
      </c>
      <c r="AA33" s="28">
        <v>194383424.72232601</v>
      </c>
      <c r="AB33" s="28">
        <v>0</v>
      </c>
      <c r="AC33" s="28">
        <v>50366075.602492638</v>
      </c>
      <c r="AD33" s="28">
        <v>478788802.80828375</v>
      </c>
      <c r="AE33" s="28">
        <v>428425319.57732946</v>
      </c>
      <c r="AF33" s="28">
        <v>0</v>
      </c>
      <c r="AG33" s="28">
        <v>548738393.68915725</v>
      </c>
      <c r="AH33" s="28">
        <v>0</v>
      </c>
      <c r="AI33" s="28">
        <v>56628467.527717575</v>
      </c>
      <c r="AJ33" s="28">
        <v>1065242498.9927192</v>
      </c>
      <c r="AK33" s="28">
        <v>431221933.92191792</v>
      </c>
      <c r="AL33" s="28">
        <v>0</v>
      </c>
      <c r="AM33" s="28">
        <v>0</v>
      </c>
      <c r="AN33" s="28">
        <v>11054876376.180801</v>
      </c>
      <c r="AO33" s="28">
        <v>29363732148.257496</v>
      </c>
      <c r="AP33" s="28">
        <v>125915189.00623159</v>
      </c>
      <c r="AQ33" s="28">
        <v>299929980.2128436</v>
      </c>
      <c r="AR33" s="28">
        <v>0</v>
      </c>
      <c r="AS33" s="28">
        <v>88442911713.866302</v>
      </c>
      <c r="AT33" s="28">
        <v>125915189.00623159</v>
      </c>
    </row>
    <row r="34" spans="1:46" s="29" customFormat="1" ht="25.5" customHeight="1">
      <c r="A34" s="30" t="s">
        <v>48</v>
      </c>
      <c r="B34" s="28">
        <f t="shared" si="1"/>
        <v>700043364068.90833</v>
      </c>
      <c r="C34" s="28">
        <v>572473545929.29578</v>
      </c>
      <c r="D34" s="28">
        <v>26530877141.09692</v>
      </c>
      <c r="E34" s="28">
        <v>31520391.50439756</v>
      </c>
      <c r="F34" s="28">
        <v>410080293.4722122</v>
      </c>
      <c r="G34" s="28">
        <v>22537079.925644256</v>
      </c>
      <c r="H34" s="28">
        <v>8405437.7345060147</v>
      </c>
      <c r="I34" s="28">
        <v>110741642.15211676</v>
      </c>
      <c r="J34" s="28">
        <v>369418988.43153942</v>
      </c>
      <c r="K34" s="28">
        <v>255945579.01570821</v>
      </c>
      <c r="L34" s="28">
        <v>14962099439.307436</v>
      </c>
      <c r="M34" s="28">
        <v>58627928.198179454</v>
      </c>
      <c r="N34" s="28">
        <v>299002433.81071526</v>
      </c>
      <c r="O34" s="28">
        <v>210451147.2776944</v>
      </c>
      <c r="P34" s="28">
        <v>242328769.88580844</v>
      </c>
      <c r="Q34" s="28">
        <v>6948144967.2860355</v>
      </c>
      <c r="R34" s="28">
        <v>5115045078.9562922</v>
      </c>
      <c r="S34" s="28">
        <v>9981457.3097258937</v>
      </c>
      <c r="T34" s="28">
        <v>10506797.168132519</v>
      </c>
      <c r="U34" s="28">
        <v>169264502.37861493</v>
      </c>
      <c r="V34" s="28">
        <v>3632199781.0234122</v>
      </c>
      <c r="W34" s="28">
        <v>8405437.7345060166</v>
      </c>
      <c r="X34" s="28">
        <v>418695867.15008092</v>
      </c>
      <c r="Y34" s="28">
        <v>62725579.093751147</v>
      </c>
      <c r="Z34" s="28">
        <v>274962881.89002806</v>
      </c>
      <c r="AA34" s="28">
        <v>134907275.6388216</v>
      </c>
      <c r="AB34" s="28">
        <v>101443126.65831949</v>
      </c>
      <c r="AC34" s="28">
        <v>1615945404.4587817</v>
      </c>
      <c r="AD34" s="28">
        <v>66192822.159234866</v>
      </c>
      <c r="AE34" s="28">
        <v>131597634.5308598</v>
      </c>
      <c r="AF34" s="28">
        <v>0</v>
      </c>
      <c r="AG34" s="28">
        <v>1376737153.3319082</v>
      </c>
      <c r="AH34" s="28">
        <v>41606916.785804778</v>
      </c>
      <c r="AI34" s="28">
        <v>118779341.98573811</v>
      </c>
      <c r="AJ34" s="28">
        <v>2626699.2920331303</v>
      </c>
      <c r="AK34" s="28">
        <v>60991957.561009273</v>
      </c>
      <c r="AL34" s="28">
        <v>12608156.601759024</v>
      </c>
      <c r="AM34" s="28">
        <v>208034583.92902389</v>
      </c>
      <c r="AN34" s="28">
        <v>2742326594.8684287</v>
      </c>
      <c r="AO34" s="28">
        <v>6477745471.7288876</v>
      </c>
      <c r="AP34" s="28">
        <v>137639042.902536</v>
      </c>
      <c r="AQ34" s="28">
        <v>308111826.95548618</v>
      </c>
      <c r="AR34" s="28">
        <v>2101359.4336265041</v>
      </c>
      <c r="AS34" s="28">
        <v>53859628439.365875</v>
      </c>
      <c r="AT34" s="28">
        <v>8825709.6212313175</v>
      </c>
    </row>
    <row r="35" spans="1:46" s="29" customFormat="1" ht="25.5" customHeight="1">
      <c r="A35" s="30" t="s">
        <v>49</v>
      </c>
      <c r="B35" s="28">
        <f t="shared" si="1"/>
        <v>230747096561.17657</v>
      </c>
      <c r="C35" s="28">
        <v>174409838610.93729</v>
      </c>
      <c r="D35" s="28">
        <v>5867111488.0216265</v>
      </c>
      <c r="E35" s="28">
        <v>985567697.66473794</v>
      </c>
      <c r="F35" s="28">
        <v>1558535184.4484622</v>
      </c>
      <c r="G35" s="28">
        <v>0</v>
      </c>
      <c r="H35" s="28">
        <v>0</v>
      </c>
      <c r="I35" s="28">
        <v>328533534.92216545</v>
      </c>
      <c r="J35" s="28">
        <v>1115901758.6959279</v>
      </c>
      <c r="K35" s="28">
        <v>274894959.05593765</v>
      </c>
      <c r="L35" s="28">
        <v>5108498476.9774256</v>
      </c>
      <c r="M35" s="28">
        <v>0</v>
      </c>
      <c r="N35" s="28">
        <v>489328603.14773458</v>
      </c>
      <c r="O35" s="28">
        <v>289692185.813308</v>
      </c>
      <c r="P35" s="28">
        <v>0</v>
      </c>
      <c r="Q35" s="28">
        <v>2370408229.9983292</v>
      </c>
      <c r="R35" s="28">
        <v>5635538618.7403126</v>
      </c>
      <c r="S35" s="28">
        <v>47166845.853738151</v>
      </c>
      <c r="T35" s="28">
        <v>0</v>
      </c>
      <c r="U35" s="28">
        <v>306913569.06688219</v>
      </c>
      <c r="V35" s="28">
        <v>2234392209.3968515</v>
      </c>
      <c r="W35" s="28">
        <v>51554459.421527751</v>
      </c>
      <c r="X35" s="28">
        <v>1047762119.9881554</v>
      </c>
      <c r="Y35" s="28">
        <v>87752271.355791911</v>
      </c>
      <c r="Z35" s="28">
        <v>1365469218.4318004</v>
      </c>
      <c r="AA35" s="28">
        <v>51521552.319769323</v>
      </c>
      <c r="AB35" s="28">
        <v>115174856.15447688</v>
      </c>
      <c r="AC35" s="28">
        <v>159094867.96805075</v>
      </c>
      <c r="AD35" s="28">
        <v>167146138.86494464</v>
      </c>
      <c r="AE35" s="28">
        <v>39620150.517140053</v>
      </c>
      <c r="AF35" s="28">
        <v>0</v>
      </c>
      <c r="AG35" s="28">
        <v>15109142.205904575</v>
      </c>
      <c r="AH35" s="28">
        <v>0</v>
      </c>
      <c r="AI35" s="28">
        <v>54011523.019489922</v>
      </c>
      <c r="AJ35" s="28">
        <v>1722138.3253574162</v>
      </c>
      <c r="AK35" s="28">
        <v>45916375.986918114</v>
      </c>
      <c r="AL35" s="28">
        <v>0</v>
      </c>
      <c r="AM35" s="28">
        <v>0</v>
      </c>
      <c r="AN35" s="28">
        <v>3783219798.8265786</v>
      </c>
      <c r="AO35" s="28">
        <v>2453788025.0531402</v>
      </c>
      <c r="AP35" s="28">
        <v>460699424.61790752</v>
      </c>
      <c r="AQ35" s="28">
        <v>0</v>
      </c>
      <c r="AR35" s="28">
        <v>618653513.05833304</v>
      </c>
      <c r="AS35" s="28">
        <v>19206559012.32056</v>
      </c>
      <c r="AT35" s="28">
        <v>0</v>
      </c>
    </row>
    <row r="36" spans="1:46" s="29" customFormat="1" ht="25.5" customHeight="1"/>
  </sheetData>
  <mergeCells count="2">
    <mergeCell ref="A1:B1"/>
    <mergeCell ref="A2:B2"/>
  </mergeCells>
  <hyperlinks>
    <hyperlink ref="A1" location="'فهرست جداول'!A1" display="'فهرست جداول'!A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36"/>
  <sheetViews>
    <sheetView rightToLeft="1" workbookViewId="0">
      <selection sqref="A1:B1"/>
    </sheetView>
  </sheetViews>
  <sheetFormatPr defaultColWidth="9.140625" defaultRowHeight="23.25" customHeight="1"/>
  <cols>
    <col min="1" max="1" width="32.42578125" style="7" customWidth="1"/>
    <col min="2" max="18" width="21" style="7" customWidth="1"/>
    <col min="19" max="19" width="21.85546875" style="7" bestFit="1" customWidth="1"/>
    <col min="20" max="20" width="13.85546875" style="7" bestFit="1" customWidth="1"/>
    <col min="21" max="21" width="12" style="7" bestFit="1" customWidth="1"/>
    <col min="22" max="22" width="21.85546875" style="7" bestFit="1" customWidth="1"/>
    <col min="23" max="23" width="13.85546875" style="7" bestFit="1" customWidth="1"/>
    <col min="24" max="24" width="12" style="7" bestFit="1" customWidth="1"/>
    <col min="25" max="25" width="21.85546875" style="7" bestFit="1" customWidth="1"/>
    <col min="26" max="26" width="13.85546875" style="7" bestFit="1" customWidth="1"/>
    <col min="27" max="27" width="12" style="7" bestFit="1" customWidth="1"/>
    <col min="28" max="28" width="21.85546875" style="7" bestFit="1" customWidth="1"/>
    <col min="29" max="29" width="13.85546875" style="7" bestFit="1" customWidth="1"/>
    <col min="30" max="30" width="12" style="7" bestFit="1" customWidth="1"/>
    <col min="31" max="31" width="21.85546875" style="7" bestFit="1" customWidth="1"/>
    <col min="32" max="32" width="13.85546875" style="7" bestFit="1" customWidth="1"/>
    <col min="33" max="33" width="20.7109375" style="7" bestFit="1" customWidth="1"/>
    <col min="34" max="34" width="13.85546875" style="7" bestFit="1" customWidth="1"/>
    <col min="35" max="35" width="12" style="7" bestFit="1" customWidth="1"/>
    <col min="36" max="36" width="21.85546875" style="7" bestFit="1" customWidth="1"/>
    <col min="37" max="37" width="13.85546875" style="7" bestFit="1" customWidth="1"/>
    <col min="38" max="38" width="21.85546875" style="7" bestFit="1" customWidth="1"/>
    <col min="39" max="39" width="13.85546875" style="7" bestFit="1" customWidth="1"/>
    <col min="40" max="40" width="21.85546875" style="7" bestFit="1" customWidth="1"/>
    <col min="41" max="41" width="13.85546875" style="7" bestFit="1" customWidth="1"/>
    <col min="42" max="42" width="12" style="7" bestFit="1" customWidth="1"/>
    <col min="43" max="43" width="21.85546875" style="7" bestFit="1" customWidth="1"/>
    <col min="44" max="44" width="13.85546875" style="7" bestFit="1" customWidth="1"/>
    <col min="45" max="45" width="12" style="7" bestFit="1" customWidth="1"/>
    <col min="46" max="46" width="21.85546875" style="7" bestFit="1" customWidth="1"/>
    <col min="47" max="47" width="13.85546875" style="7" bestFit="1" customWidth="1"/>
    <col min="48" max="48" width="21.85546875" style="7" bestFit="1" customWidth="1"/>
    <col min="49" max="49" width="13.85546875" style="7" bestFit="1" customWidth="1"/>
    <col min="50" max="50" width="12" style="7" bestFit="1" customWidth="1"/>
    <col min="51" max="51" width="21.85546875" style="7" bestFit="1" customWidth="1"/>
    <col min="52" max="52" width="13.85546875" style="7" bestFit="1" customWidth="1"/>
    <col min="53" max="53" width="12" style="7" bestFit="1" customWidth="1"/>
    <col min="54" max="54" width="21.85546875" style="7" bestFit="1" customWidth="1"/>
    <col min="55" max="55" width="12.85546875" style="7" bestFit="1" customWidth="1"/>
    <col min="56" max="56" width="11" style="7" bestFit="1" customWidth="1"/>
    <col min="57" max="57" width="21.85546875" style="7" bestFit="1" customWidth="1"/>
    <col min="58" max="58" width="13.85546875" style="7" bestFit="1" customWidth="1"/>
    <col min="59" max="59" width="12" style="7" bestFit="1" customWidth="1"/>
    <col min="60" max="60" width="21.85546875" style="7" bestFit="1" customWidth="1"/>
    <col min="61" max="61" width="13.85546875" style="7" bestFit="1" customWidth="1"/>
    <col min="62" max="62" width="12" style="7" bestFit="1" customWidth="1"/>
    <col min="63" max="63" width="21.85546875" style="7" bestFit="1" customWidth="1"/>
    <col min="64" max="64" width="13.85546875" style="7" bestFit="1" customWidth="1"/>
    <col min="65" max="65" width="12" style="7" bestFit="1" customWidth="1"/>
    <col min="66" max="66" width="21.85546875" style="7" bestFit="1" customWidth="1"/>
    <col min="67" max="67" width="13.85546875" style="7" bestFit="1" customWidth="1"/>
    <col min="68" max="68" width="12" style="7" bestFit="1" customWidth="1"/>
    <col min="69" max="69" width="21.85546875" style="7" bestFit="1" customWidth="1"/>
    <col min="70" max="70" width="13.85546875" style="7" bestFit="1" customWidth="1"/>
    <col min="71" max="71" width="12" style="7" bestFit="1" customWidth="1"/>
    <col min="72" max="72" width="21.85546875" style="7" bestFit="1" customWidth="1"/>
    <col min="73" max="73" width="11.85546875" style="7" bestFit="1" customWidth="1"/>
    <col min="74" max="74" width="21.85546875" style="7" bestFit="1" customWidth="1"/>
    <col min="75" max="75" width="13.85546875" style="7" bestFit="1" customWidth="1"/>
    <col min="76" max="76" width="12" style="7" bestFit="1" customWidth="1"/>
    <col min="77" max="77" width="21.85546875" style="7" bestFit="1" customWidth="1"/>
    <col min="78" max="78" width="13.85546875" style="7" bestFit="1" customWidth="1"/>
    <col min="79" max="79" width="12" style="7" bestFit="1" customWidth="1"/>
    <col min="80" max="80" width="21.85546875" style="7" bestFit="1" customWidth="1"/>
    <col min="81" max="81" width="13.85546875" style="7" bestFit="1" customWidth="1"/>
    <col min="82" max="82" width="12" style="7" bestFit="1" customWidth="1"/>
    <col min="83" max="83" width="21.85546875" style="7" bestFit="1" customWidth="1"/>
    <col min="84" max="84" width="13.85546875" style="7" bestFit="1" customWidth="1"/>
    <col min="85" max="85" width="12" style="7" bestFit="1" customWidth="1"/>
    <col min="86" max="86" width="21.85546875" style="7" bestFit="1" customWidth="1"/>
    <col min="87" max="87" width="13.85546875" style="7" bestFit="1" customWidth="1"/>
    <col min="88" max="88" width="12" style="7" bestFit="1" customWidth="1"/>
    <col min="89" max="89" width="21.85546875" style="7" bestFit="1" customWidth="1"/>
    <col min="90" max="90" width="12.85546875" style="7" bestFit="1" customWidth="1"/>
    <col min="91" max="91" width="21.85546875" style="7" bestFit="1" customWidth="1"/>
    <col min="92" max="92" width="13.85546875" style="7" bestFit="1" customWidth="1"/>
    <col min="93" max="93" width="12" style="7" bestFit="1" customWidth="1"/>
    <col min="94" max="94" width="21.85546875" style="7" bestFit="1" customWidth="1"/>
    <col min="95" max="95" width="11.85546875" style="7" bestFit="1" customWidth="1"/>
    <col min="96" max="96" width="10" style="7" bestFit="1" customWidth="1"/>
    <col min="97" max="97" width="21.85546875" style="7" bestFit="1" customWidth="1"/>
    <col min="98" max="98" width="9.140625" style="7"/>
    <col min="99" max="99" width="12.140625" style="7" bestFit="1" customWidth="1"/>
    <col min="100" max="100" width="11.28515625" style="7" bestFit="1" customWidth="1"/>
    <col min="101" max="16384" width="9.140625" style="7"/>
  </cols>
  <sheetData>
    <row r="1" spans="1:18" ht="23.25" customHeight="1">
      <c r="A1" s="41" t="s">
        <v>18</v>
      </c>
      <c r="B1" s="41"/>
    </row>
    <row r="2" spans="1:18" s="8" customFormat="1" ht="37.5" customHeight="1">
      <c r="A2" s="44" t="s">
        <v>154</v>
      </c>
      <c r="B2" s="44"/>
      <c r="C2" s="44"/>
      <c r="D2" s="44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51.75" customHeight="1">
      <c r="A3" s="15" t="s">
        <v>17</v>
      </c>
      <c r="B3" s="15" t="s">
        <v>0</v>
      </c>
      <c r="C3" s="15" t="s">
        <v>134</v>
      </c>
      <c r="D3" s="15" t="s">
        <v>60</v>
      </c>
      <c r="E3" s="15" t="s">
        <v>53</v>
      </c>
      <c r="F3" s="15" t="s">
        <v>135</v>
      </c>
      <c r="G3" s="15" t="s">
        <v>136</v>
      </c>
      <c r="H3" s="15" t="s">
        <v>100</v>
      </c>
      <c r="I3" s="15" t="s">
        <v>101</v>
      </c>
      <c r="J3" s="15" t="s">
        <v>102</v>
      </c>
      <c r="K3" s="15" t="s">
        <v>103</v>
      </c>
      <c r="L3" s="15" t="s">
        <v>104</v>
      </c>
      <c r="M3" s="15" t="s">
        <v>105</v>
      </c>
      <c r="N3" s="15" t="s">
        <v>106</v>
      </c>
      <c r="O3" s="15" t="s">
        <v>107</v>
      </c>
      <c r="P3" s="15" t="s">
        <v>137</v>
      </c>
      <c r="Q3" s="15" t="s">
        <v>108</v>
      </c>
      <c r="R3" s="15" t="s">
        <v>109</v>
      </c>
    </row>
    <row r="4" spans="1:18" ht="23.25" customHeight="1">
      <c r="A4" s="17" t="s">
        <v>19</v>
      </c>
      <c r="B4" s="25">
        <f t="shared" ref="B4:R4" si="0">SUM(B5:B35)</f>
        <v>33365003499462.477</v>
      </c>
      <c r="C4" s="25">
        <f t="shared" si="0"/>
        <v>30144120832615.281</v>
      </c>
      <c r="D4" s="25">
        <f t="shared" si="0"/>
        <v>2704729762510.5024</v>
      </c>
      <c r="E4" s="25">
        <f t="shared" si="0"/>
        <v>39106395908.883278</v>
      </c>
      <c r="F4" s="25">
        <f t="shared" si="0"/>
        <v>4038622868.2275434</v>
      </c>
      <c r="G4" s="25">
        <f t="shared" si="0"/>
        <v>178788724411.55777</v>
      </c>
      <c r="H4" s="25">
        <f t="shared" si="0"/>
        <v>252355135.65540975</v>
      </c>
      <c r="I4" s="25">
        <f t="shared" si="0"/>
        <v>132735324194.55016</v>
      </c>
      <c r="J4" s="25">
        <f t="shared" si="0"/>
        <v>36386772056.745934</v>
      </c>
      <c r="K4" s="25">
        <f t="shared" si="0"/>
        <v>2344927589.5261312</v>
      </c>
      <c r="L4" s="25">
        <f t="shared" si="0"/>
        <v>82237530029.848465</v>
      </c>
      <c r="M4" s="25">
        <f t="shared" si="0"/>
        <v>13270292312.95705</v>
      </c>
      <c r="N4" s="25">
        <f t="shared" si="0"/>
        <v>364630313.34844893</v>
      </c>
      <c r="O4" s="25">
        <f t="shared" si="0"/>
        <v>919593776.27156436</v>
      </c>
      <c r="P4" s="25">
        <f t="shared" si="0"/>
        <v>102138571.23217385</v>
      </c>
      <c r="Q4" s="25">
        <f t="shared" si="0"/>
        <v>120763840.10392319</v>
      </c>
      <c r="R4" s="25">
        <f t="shared" si="0"/>
        <v>25484833327.782322</v>
      </c>
    </row>
    <row r="5" spans="1:18" ht="23.25" customHeight="1">
      <c r="A5" s="19" t="s">
        <v>20</v>
      </c>
      <c r="B5" s="24">
        <f>SUM(C5:R5)</f>
        <v>2111421342149.988</v>
      </c>
      <c r="C5" s="28">
        <v>1941711854166.0718</v>
      </c>
      <c r="D5" s="28">
        <v>168249559045.25708</v>
      </c>
      <c r="E5" s="24">
        <v>10259064.086498328</v>
      </c>
      <c r="F5" s="24">
        <v>0</v>
      </c>
      <c r="G5" s="24">
        <v>741794452.60436988</v>
      </c>
      <c r="H5" s="24">
        <v>0</v>
      </c>
      <c r="I5" s="24">
        <v>194922217.64346826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512953204.32491642</v>
      </c>
    </row>
    <row r="6" spans="1:18" ht="23.25" customHeight="1">
      <c r="A6" s="19" t="s">
        <v>21</v>
      </c>
      <c r="B6" s="24">
        <f t="shared" ref="B6:B35" si="1">SUM(C6:R6)</f>
        <v>1368914066124.0261</v>
      </c>
      <c r="C6" s="28">
        <v>1246285816603.3813</v>
      </c>
      <c r="D6" s="28">
        <v>112768519273.39217</v>
      </c>
      <c r="E6" s="24">
        <v>0</v>
      </c>
      <c r="F6" s="24">
        <v>357725298.92488813</v>
      </c>
      <c r="G6" s="24">
        <v>1213920276.6795385</v>
      </c>
      <c r="H6" s="24">
        <v>117286983.25406168</v>
      </c>
      <c r="I6" s="24">
        <v>7671155139.7319031</v>
      </c>
      <c r="J6" s="24">
        <v>175930474.88109252</v>
      </c>
      <c r="K6" s="24">
        <v>0</v>
      </c>
      <c r="L6" s="24">
        <v>0</v>
      </c>
      <c r="M6" s="24">
        <v>323712073.78121024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</row>
    <row r="7" spans="1:18" ht="23.25" customHeight="1">
      <c r="A7" s="19" t="s">
        <v>22</v>
      </c>
      <c r="B7" s="24">
        <f t="shared" si="1"/>
        <v>368252870454.34729</v>
      </c>
      <c r="C7" s="28">
        <v>339117761959.23077</v>
      </c>
      <c r="D7" s="28">
        <v>26082932487.331833</v>
      </c>
      <c r="E7" s="24">
        <v>1430730463.7511268</v>
      </c>
      <c r="F7" s="24">
        <v>0</v>
      </c>
      <c r="G7" s="24">
        <v>245186693.2979517</v>
      </c>
      <c r="H7" s="24">
        <v>0</v>
      </c>
      <c r="I7" s="24">
        <v>1200550088.6853061</v>
      </c>
      <c r="J7" s="24">
        <v>0</v>
      </c>
      <c r="K7" s="24">
        <v>0</v>
      </c>
      <c r="L7" s="24">
        <v>0</v>
      </c>
      <c r="M7" s="24">
        <v>0</v>
      </c>
      <c r="N7" s="24">
        <v>105996522.69991085</v>
      </c>
      <c r="O7" s="24">
        <v>69712239.350425586</v>
      </c>
      <c r="P7" s="24">
        <v>0</v>
      </c>
      <c r="Q7" s="24">
        <v>0</v>
      </c>
      <c r="R7" s="24">
        <v>0</v>
      </c>
    </row>
    <row r="8" spans="1:18" ht="23.25" customHeight="1">
      <c r="A8" s="19" t="s">
        <v>23</v>
      </c>
      <c r="B8" s="24">
        <f t="shared" si="1"/>
        <v>1290570392612.4792</v>
      </c>
      <c r="C8" s="28">
        <v>1073761178853.0094</v>
      </c>
      <c r="D8" s="28">
        <v>196167771560.17325</v>
      </c>
      <c r="E8" s="24">
        <v>12758534655.119686</v>
      </c>
      <c r="F8" s="24">
        <v>0</v>
      </c>
      <c r="G8" s="24">
        <v>864370045.33017206</v>
      </c>
      <c r="H8" s="24">
        <v>0</v>
      </c>
      <c r="I8" s="24">
        <v>7018537498.8468122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</row>
    <row r="9" spans="1:18" ht="23.25" customHeight="1">
      <c r="A9" s="19" t="s">
        <v>24</v>
      </c>
      <c r="B9" s="24">
        <f t="shared" si="1"/>
        <v>636885979309.19958</v>
      </c>
      <c r="C9" s="28">
        <v>598322143734.18542</v>
      </c>
      <c r="D9" s="28">
        <v>30663666428.482254</v>
      </c>
      <c r="E9" s="24">
        <v>402546133.67974395</v>
      </c>
      <c r="F9" s="24">
        <v>503182667.09967995</v>
      </c>
      <c r="G9" s="24">
        <v>1539738961.3250208</v>
      </c>
      <c r="H9" s="24">
        <v>0</v>
      </c>
      <c r="I9" s="24">
        <v>956047067.48939192</v>
      </c>
      <c r="J9" s="24">
        <v>0</v>
      </c>
      <c r="K9" s="24">
        <v>0</v>
      </c>
      <c r="L9" s="24">
        <v>0</v>
      </c>
      <c r="M9" s="24">
        <v>3804060963.2735806</v>
      </c>
      <c r="N9" s="24">
        <v>60583193.118801467</v>
      </c>
      <c r="O9" s="24">
        <v>130827493.44591679</v>
      </c>
      <c r="P9" s="24">
        <v>0</v>
      </c>
      <c r="Q9" s="24">
        <v>0</v>
      </c>
      <c r="R9" s="24">
        <v>503182667.09967995</v>
      </c>
    </row>
    <row r="10" spans="1:18" ht="23.25" customHeight="1">
      <c r="A10" s="19" t="s">
        <v>25</v>
      </c>
      <c r="B10" s="24">
        <f t="shared" si="1"/>
        <v>454622453070.81592</v>
      </c>
      <c r="C10" s="28">
        <v>398733345778.82245</v>
      </c>
      <c r="D10" s="28">
        <v>53400759615.649254</v>
      </c>
      <c r="E10" s="24">
        <v>0</v>
      </c>
      <c r="F10" s="24">
        <v>0</v>
      </c>
      <c r="G10" s="24">
        <v>1249315052.3794446</v>
      </c>
      <c r="H10" s="24">
        <v>0</v>
      </c>
      <c r="I10" s="24">
        <v>1239032623.9647989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</row>
    <row r="11" spans="1:18" ht="23.25" customHeight="1">
      <c r="A11" s="19" t="s">
        <v>26</v>
      </c>
      <c r="B11" s="24">
        <f t="shared" si="1"/>
        <v>573139922970.34485</v>
      </c>
      <c r="C11" s="28">
        <v>466820254079.57227</v>
      </c>
      <c r="D11" s="28">
        <v>33275898781.903351</v>
      </c>
      <c r="E11" s="24">
        <v>3136042594.8826265</v>
      </c>
      <c r="F11" s="24">
        <v>0</v>
      </c>
      <c r="G11" s="24">
        <v>16499658961.129801</v>
      </c>
      <c r="H11" s="24">
        <v>0</v>
      </c>
      <c r="I11" s="24">
        <v>3913980349.3451834</v>
      </c>
      <c r="J11" s="24">
        <v>36133720835.692535</v>
      </c>
      <c r="K11" s="24">
        <v>607289425.80995858</v>
      </c>
      <c r="L11" s="24">
        <v>12753077942.00913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</row>
    <row r="12" spans="1:18" ht="23.25" customHeight="1">
      <c r="A12" s="19" t="s">
        <v>27</v>
      </c>
      <c r="B12" s="24">
        <f t="shared" si="1"/>
        <v>7345859426289.2471</v>
      </c>
      <c r="C12" s="28">
        <v>6981791022200.3789</v>
      </c>
      <c r="D12" s="28">
        <v>262517413705.91504</v>
      </c>
      <c r="E12" s="24">
        <v>990499784.27655268</v>
      </c>
      <c r="F12" s="24">
        <v>112556793.66779009</v>
      </c>
      <c r="G12" s="24">
        <v>7033674036.3002024</v>
      </c>
      <c r="H12" s="24">
        <v>135068152.40134808</v>
      </c>
      <c r="I12" s="24">
        <v>93279191616.307648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</row>
    <row r="13" spans="1:18" ht="23.25" customHeight="1">
      <c r="A13" s="19" t="s">
        <v>55</v>
      </c>
      <c r="B13" s="24">
        <f t="shared" si="1"/>
        <v>770465339229.44836</v>
      </c>
      <c r="C13" s="28">
        <v>693728200803.49121</v>
      </c>
      <c r="D13" s="28">
        <v>76737138425.957169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</row>
    <row r="14" spans="1:18" ht="23.25" customHeight="1">
      <c r="A14" s="19" t="s">
        <v>28</v>
      </c>
      <c r="B14" s="24">
        <f t="shared" si="1"/>
        <v>286342596150.5321</v>
      </c>
      <c r="C14" s="28">
        <v>262566443145.21167</v>
      </c>
      <c r="D14" s="28">
        <v>23673329783.795803</v>
      </c>
      <c r="E14" s="24">
        <v>0</v>
      </c>
      <c r="F14" s="24">
        <v>0</v>
      </c>
      <c r="G14" s="24">
        <v>95376118.051599622</v>
      </c>
      <c r="H14" s="24">
        <v>0</v>
      </c>
      <c r="I14" s="24">
        <v>7447103.4730752641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</row>
    <row r="15" spans="1:18" ht="23.25" customHeight="1">
      <c r="A15" s="19" t="s">
        <v>29</v>
      </c>
      <c r="B15" s="24">
        <f t="shared" si="1"/>
        <v>2401319964162.2544</v>
      </c>
      <c r="C15" s="28">
        <v>2059517576986.1274</v>
      </c>
      <c r="D15" s="28">
        <v>332613760616.31708</v>
      </c>
      <c r="E15" s="24">
        <v>57572848.119109474</v>
      </c>
      <c r="F15" s="24">
        <v>978738418.0248611</v>
      </c>
      <c r="G15" s="24">
        <v>690874177.42931378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124357351.93727645</v>
      </c>
      <c r="N15" s="24">
        <v>198050597.52973661</v>
      </c>
      <c r="O15" s="24">
        <v>230291392.4764379</v>
      </c>
      <c r="P15" s="24">
        <v>0</v>
      </c>
      <c r="Q15" s="24">
        <v>0</v>
      </c>
      <c r="R15" s="24">
        <v>6908741774.2931366</v>
      </c>
    </row>
    <row r="16" spans="1:18" ht="23.25" customHeight="1">
      <c r="A16" s="19" t="s">
        <v>30</v>
      </c>
      <c r="B16" s="24">
        <f t="shared" si="1"/>
        <v>105936103588.09654</v>
      </c>
      <c r="C16" s="28">
        <v>97298318969.863312</v>
      </c>
      <c r="D16" s="28">
        <v>6266586617.7927036</v>
      </c>
      <c r="E16" s="24">
        <v>664704303.23867726</v>
      </c>
      <c r="F16" s="24">
        <v>206304893.51086879</v>
      </c>
      <c r="G16" s="24">
        <v>1500188803.6909857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</row>
    <row r="17" spans="1:18" ht="23.25" customHeight="1">
      <c r="A17" s="19" t="s">
        <v>31</v>
      </c>
      <c r="B17" s="24">
        <f t="shared" si="1"/>
        <v>2308614221134.021</v>
      </c>
      <c r="C17" s="28">
        <v>2119190213407.7302</v>
      </c>
      <c r="D17" s="28">
        <v>159110864063.15829</v>
      </c>
      <c r="E17" s="24">
        <v>1945752738.8897755</v>
      </c>
      <c r="F17" s="24">
        <v>597253160.03030562</v>
      </c>
      <c r="G17" s="24">
        <v>19623923344.988316</v>
      </c>
      <c r="H17" s="24">
        <v>0</v>
      </c>
      <c r="I17" s="24">
        <v>111427828.36386299</v>
      </c>
      <c r="J17" s="24">
        <v>0</v>
      </c>
      <c r="K17" s="24">
        <v>1677256243.6642113</v>
      </c>
      <c r="L17" s="24">
        <v>6357530347.1961737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</row>
    <row r="18" spans="1:18" ht="23.25" customHeight="1">
      <c r="A18" s="19" t="s">
        <v>32</v>
      </c>
      <c r="B18" s="24">
        <f t="shared" si="1"/>
        <v>150029454378.59134</v>
      </c>
      <c r="C18" s="28">
        <v>140148877984.60269</v>
      </c>
      <c r="D18" s="28">
        <v>8650169546.4743214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57376485.117248565</v>
      </c>
      <c r="K18" s="24">
        <v>0</v>
      </c>
      <c r="L18" s="24">
        <v>0</v>
      </c>
      <c r="M18" s="24">
        <v>153003960.31266284</v>
      </c>
      <c r="N18" s="24">
        <v>0</v>
      </c>
      <c r="O18" s="24">
        <v>488762650.99878407</v>
      </c>
      <c r="P18" s="24">
        <v>0</v>
      </c>
      <c r="Q18" s="24">
        <v>0</v>
      </c>
      <c r="R18" s="24">
        <v>531263751.08563483</v>
      </c>
    </row>
    <row r="19" spans="1:18" ht="23.25" customHeight="1">
      <c r="A19" s="19" t="s">
        <v>33</v>
      </c>
      <c r="B19" s="24">
        <f t="shared" si="1"/>
        <v>224104929844.77615</v>
      </c>
      <c r="C19" s="28">
        <v>212129475421.67212</v>
      </c>
      <c r="D19" s="28">
        <v>11252107953.884884</v>
      </c>
      <c r="E19" s="24">
        <v>279266380.24032235</v>
      </c>
      <c r="F19" s="24">
        <v>0</v>
      </c>
      <c r="G19" s="24">
        <v>304446898.85865808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139633190.12016118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</row>
    <row r="20" spans="1:18" ht="23.25" customHeight="1">
      <c r="A20" s="19" t="s">
        <v>34</v>
      </c>
      <c r="B20" s="24">
        <f t="shared" si="1"/>
        <v>271724610467.52313</v>
      </c>
      <c r="C20" s="28">
        <v>151466292768.2027</v>
      </c>
      <c r="D20" s="28">
        <v>28469546710.354713</v>
      </c>
      <c r="E20" s="24">
        <v>4141420862.643157</v>
      </c>
      <c r="F20" s="24">
        <v>0</v>
      </c>
      <c r="G20" s="24">
        <v>87647350126.322571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</row>
    <row r="21" spans="1:18" ht="23.25" customHeight="1">
      <c r="A21" s="19" t="s">
        <v>35</v>
      </c>
      <c r="B21" s="24">
        <f t="shared" si="1"/>
        <v>1540039173940.1218</v>
      </c>
      <c r="C21" s="28">
        <v>1408897539013.0044</v>
      </c>
      <c r="D21" s="28">
        <v>124482660060.23851</v>
      </c>
      <c r="E21" s="24">
        <v>5222081399.9199362</v>
      </c>
      <c r="F21" s="24">
        <v>0</v>
      </c>
      <c r="G21" s="24">
        <v>1436893466.9591022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</row>
    <row r="22" spans="1:18" ht="23.25" customHeight="1">
      <c r="A22" s="19" t="s">
        <v>36</v>
      </c>
      <c r="B22" s="24">
        <f t="shared" si="1"/>
        <v>497898848613.33875</v>
      </c>
      <c r="C22" s="28">
        <v>442313232714.74493</v>
      </c>
      <c r="D22" s="28">
        <v>53459346577.105911</v>
      </c>
      <c r="E22" s="24">
        <v>0</v>
      </c>
      <c r="F22" s="24">
        <v>0</v>
      </c>
      <c r="G22" s="24">
        <v>1754688275.0142684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371581046.47360975</v>
      </c>
    </row>
    <row r="23" spans="1:18" ht="23.25" customHeight="1">
      <c r="A23" s="19" t="s">
        <v>37</v>
      </c>
      <c r="B23" s="24">
        <f t="shared" si="1"/>
        <v>141597644096.72473</v>
      </c>
      <c r="C23" s="28">
        <v>105979519742.56032</v>
      </c>
      <c r="D23" s="28">
        <v>23082956147.298836</v>
      </c>
      <c r="E23" s="24">
        <v>1139560746.0786867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11395607460.786867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</row>
    <row r="24" spans="1:18" ht="23.25" customHeight="1">
      <c r="A24" s="19" t="s">
        <v>38</v>
      </c>
      <c r="B24" s="24">
        <f t="shared" si="1"/>
        <v>764108706306.38416</v>
      </c>
      <c r="C24" s="28">
        <v>689047324435.63428</v>
      </c>
      <c r="D24" s="28">
        <v>53171050594.187683</v>
      </c>
      <c r="E24" s="24">
        <v>0</v>
      </c>
      <c r="F24" s="24">
        <v>1022202820.8915958</v>
      </c>
      <c r="G24" s="24">
        <v>3426708209.4109392</v>
      </c>
      <c r="H24" s="24">
        <v>0</v>
      </c>
      <c r="I24" s="24">
        <v>5082925997.3691311</v>
      </c>
      <c r="J24" s="24">
        <v>0</v>
      </c>
      <c r="K24" s="24">
        <v>0</v>
      </c>
      <c r="L24" s="24">
        <v>12256355677.658306</v>
      </c>
      <c r="M24" s="24">
        <v>0</v>
      </c>
      <c r="N24" s="24">
        <v>0</v>
      </c>
      <c r="O24" s="24">
        <v>0</v>
      </c>
      <c r="P24" s="24">
        <v>102138571.23217385</v>
      </c>
      <c r="Q24" s="24">
        <v>0</v>
      </c>
      <c r="R24" s="24">
        <v>0</v>
      </c>
    </row>
    <row r="25" spans="1:18" ht="23.25" customHeight="1">
      <c r="A25" s="19" t="s">
        <v>39</v>
      </c>
      <c r="B25" s="24">
        <f t="shared" si="1"/>
        <v>1397805393743.4819</v>
      </c>
      <c r="C25" s="28">
        <v>1243514619961.2229</v>
      </c>
      <c r="D25" s="28">
        <v>149638707126.54535</v>
      </c>
      <c r="E25" s="24">
        <v>156306463.5569115</v>
      </c>
      <c r="F25" s="24">
        <v>150724089.85845038</v>
      </c>
      <c r="G25" s="24">
        <v>2697565976.408411</v>
      </c>
      <c r="H25" s="24">
        <v>0</v>
      </c>
      <c r="I25" s="24">
        <v>1089232756.0437348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558237369.84611249</v>
      </c>
    </row>
    <row r="26" spans="1:18" ht="23.25" customHeight="1">
      <c r="A26" s="19" t="s">
        <v>40</v>
      </c>
      <c r="B26" s="24">
        <f>SUM(C26:R26)</f>
        <v>670453870274.52478</v>
      </c>
      <c r="C26" s="28">
        <v>604914884618.68408</v>
      </c>
      <c r="D26" s="28">
        <v>56836157757.610039</v>
      </c>
      <c r="E26" s="24">
        <v>0</v>
      </c>
      <c r="F26" s="24">
        <v>0</v>
      </c>
      <c r="G26" s="24">
        <v>209504764.04021958</v>
      </c>
      <c r="H26" s="24">
        <v>0</v>
      </c>
      <c r="I26" s="24">
        <v>360348194.14917773</v>
      </c>
      <c r="J26" s="24">
        <v>0</v>
      </c>
      <c r="K26" s="24">
        <v>0</v>
      </c>
      <c r="L26" s="24">
        <v>0</v>
      </c>
      <c r="M26" s="24">
        <v>8132974940.0413256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</row>
    <row r="27" spans="1:18" ht="23.25" customHeight="1">
      <c r="A27" s="19" t="s">
        <v>41</v>
      </c>
      <c r="B27" s="24">
        <f t="shared" si="1"/>
        <v>90110539627.714417</v>
      </c>
      <c r="C27" s="28">
        <v>77799163367.115356</v>
      </c>
      <c r="D27" s="28">
        <v>12287809014.227259</v>
      </c>
      <c r="E27" s="24">
        <v>0</v>
      </c>
      <c r="F27" s="24">
        <v>0</v>
      </c>
      <c r="G27" s="24">
        <v>23567246.371795915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</row>
    <row r="28" spans="1:18" ht="23.25" customHeight="1">
      <c r="A28" s="19" t="s">
        <v>42</v>
      </c>
      <c r="B28" s="24">
        <f t="shared" si="1"/>
        <v>1299821733521.1865</v>
      </c>
      <c r="C28" s="28">
        <v>1203126887486.6902</v>
      </c>
      <c r="D28" s="28">
        <v>83234538607.472778</v>
      </c>
      <c r="E28" s="24">
        <v>3291569416.8325567</v>
      </c>
      <c r="F28" s="24">
        <v>87050601.40824464</v>
      </c>
      <c r="G28" s="24">
        <v>3414517069.7116914</v>
      </c>
      <c r="H28" s="24">
        <v>0</v>
      </c>
      <c r="I28" s="24">
        <v>1655470974.7579467</v>
      </c>
      <c r="J28" s="24">
        <v>0</v>
      </c>
      <c r="K28" s="24">
        <v>60381920.051961593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120763840.10392319</v>
      </c>
      <c r="R28" s="24">
        <v>4830553604.1569271</v>
      </c>
    </row>
    <row r="29" spans="1:18" ht="23.25" customHeight="1">
      <c r="A29" s="19" t="s">
        <v>43</v>
      </c>
      <c r="B29" s="24">
        <f t="shared" si="1"/>
        <v>785399365005.51733</v>
      </c>
      <c r="C29" s="28">
        <v>708150662671.66504</v>
      </c>
      <c r="D29" s="28">
        <v>73998453763.440796</v>
      </c>
      <c r="E29" s="24">
        <v>0</v>
      </c>
      <c r="F29" s="24">
        <v>0</v>
      </c>
      <c r="G29" s="24">
        <v>2157823574.1002221</v>
      </c>
      <c r="H29" s="24">
        <v>0</v>
      </c>
      <c r="I29" s="24">
        <v>1062824633.167654</v>
      </c>
      <c r="J29" s="24">
        <v>0</v>
      </c>
      <c r="K29" s="24">
        <v>0</v>
      </c>
      <c r="L29" s="24">
        <v>0</v>
      </c>
      <c r="M29" s="24">
        <v>29600363.143720742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</row>
    <row r="30" spans="1:18" ht="23.25" customHeight="1">
      <c r="A30" s="19" t="s">
        <v>44</v>
      </c>
      <c r="B30" s="24">
        <f t="shared" si="1"/>
        <v>1324169542523.293</v>
      </c>
      <c r="C30" s="28">
        <v>1191922440950.7642</v>
      </c>
      <c r="D30" s="28">
        <v>121157231699.78348</v>
      </c>
      <c r="E30" s="24">
        <v>2832261124.3700576</v>
      </c>
      <c r="F30" s="24">
        <v>0</v>
      </c>
      <c r="G30" s="24">
        <v>183161778.72804791</v>
      </c>
      <c r="H30" s="24">
        <v>0</v>
      </c>
      <c r="I30" s="24">
        <v>762528627.14651346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7311918342.5008135</v>
      </c>
    </row>
    <row r="31" spans="1:18" ht="23.25" customHeight="1">
      <c r="A31" s="19" t="s">
        <v>45</v>
      </c>
      <c r="B31" s="24">
        <f t="shared" si="1"/>
        <v>1628387726973.9097</v>
      </c>
      <c r="C31" s="28">
        <v>1425172300238.8843</v>
      </c>
      <c r="D31" s="28">
        <v>138887567202.31393</v>
      </c>
      <c r="E31" s="24">
        <v>358801337.11568689</v>
      </c>
      <c r="F31" s="24">
        <v>22884124.810858242</v>
      </c>
      <c r="G31" s="24">
        <v>18851999229.497036</v>
      </c>
      <c r="H31" s="24">
        <v>0</v>
      </c>
      <c r="I31" s="24">
        <v>5560842329.0385523</v>
      </c>
      <c r="J31" s="24">
        <v>0</v>
      </c>
      <c r="K31" s="24">
        <v>0</v>
      </c>
      <c r="L31" s="24">
        <v>38970383041.902176</v>
      </c>
      <c r="M31" s="24">
        <v>562949470.34711277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</row>
    <row r="32" spans="1:18" ht="23.25" customHeight="1">
      <c r="A32" s="19" t="s">
        <v>46</v>
      </c>
      <c r="B32" s="24">
        <f t="shared" si="1"/>
        <v>727434883143.00317</v>
      </c>
      <c r="C32" s="28">
        <v>612635820915.0354</v>
      </c>
      <c r="D32" s="28">
        <v>112107076497.51599</v>
      </c>
      <c r="E32" s="24">
        <v>0</v>
      </c>
      <c r="F32" s="24">
        <v>0</v>
      </c>
      <c r="G32" s="24">
        <v>0</v>
      </c>
      <c r="H32" s="24">
        <v>0</v>
      </c>
      <c r="I32" s="24">
        <v>117682436.3038981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2574303294.1477709</v>
      </c>
    </row>
    <row r="33" spans="1:18" ht="23.25" customHeight="1">
      <c r="A33" s="19" t="s">
        <v>47</v>
      </c>
      <c r="B33" s="24">
        <f t="shared" si="1"/>
        <v>568740771514.20996</v>
      </c>
      <c r="C33" s="28">
        <v>494215712791.74023</v>
      </c>
      <c r="D33" s="28">
        <v>70873518241.289124</v>
      </c>
      <c r="E33" s="24">
        <v>0</v>
      </c>
      <c r="F33" s="24">
        <v>0</v>
      </c>
      <c r="G33" s="24">
        <v>2203515807.6090527</v>
      </c>
      <c r="H33" s="24">
        <v>0</v>
      </c>
      <c r="I33" s="24">
        <v>1448024673.5716634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</row>
    <row r="34" spans="1:18" ht="23.25" customHeight="1">
      <c r="A34" s="19" t="s">
        <v>48</v>
      </c>
      <c r="B34" s="24">
        <f t="shared" si="1"/>
        <v>940359013545.61169</v>
      </c>
      <c r="C34" s="28">
        <v>861285691431.13086</v>
      </c>
      <c r="D34" s="28">
        <v>78973507541.383682</v>
      </c>
      <c r="E34" s="24">
        <v>0</v>
      </c>
      <c r="F34" s="24">
        <v>0</v>
      </c>
      <c r="G34" s="24">
        <v>96662533.946819171</v>
      </c>
      <c r="H34" s="24">
        <v>0</v>
      </c>
      <c r="I34" s="24">
        <v>3152039.150439756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</row>
    <row r="35" spans="1:18" ht="23.25" customHeight="1">
      <c r="A35" s="19" t="s">
        <v>49</v>
      </c>
      <c r="B35" s="24">
        <f t="shared" si="1"/>
        <v>320472614697.76093</v>
      </c>
      <c r="C35" s="28">
        <v>292556255414.85229</v>
      </c>
      <c r="D35" s="28">
        <v>22639157064.249741</v>
      </c>
      <c r="E35" s="24">
        <v>288485592.0821659</v>
      </c>
      <c r="F35" s="24">
        <v>0</v>
      </c>
      <c r="G35" s="24">
        <v>3082298531.372191</v>
      </c>
      <c r="H35" s="24">
        <v>0</v>
      </c>
      <c r="I35" s="24">
        <v>0</v>
      </c>
      <c r="J35" s="24">
        <v>19744261.055053182</v>
      </c>
      <c r="K35" s="24">
        <v>0</v>
      </c>
      <c r="L35" s="24">
        <v>504575560.29580349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1382098273.8537226</v>
      </c>
    </row>
    <row r="36" spans="1:18" ht="23.25" customHeight="1">
      <c r="A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</row>
  </sheetData>
  <mergeCells count="2">
    <mergeCell ref="A1:B1"/>
    <mergeCell ref="A2:D2"/>
  </mergeCells>
  <hyperlinks>
    <hyperlink ref="A1" location="'فهرست جداول'!A1" display="'فهرست جداول'!A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موسسات مسافربری</vt:lpstr>
      <vt:lpstr>فهرست جداول</vt:lpstr>
      <vt:lpstr>خلاصه نتایج</vt:lpstr>
      <vt:lpstr>T01</vt:lpstr>
      <vt:lpstr>T02</vt:lpstr>
      <vt:lpstr>T03</vt:lpstr>
      <vt:lpstr>T04</vt:lpstr>
      <vt:lpstr>T05</vt:lpstr>
      <vt:lpstr>T06</vt:lpstr>
      <vt:lpstr>T07</vt:lpstr>
      <vt:lpstr>T08</vt:lpstr>
      <vt:lpstr>T09</vt:lpstr>
      <vt:lpstr>T10</vt:lpstr>
      <vt:lpstr>T11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Rezaee, Alireza</dc:creator>
  <cp:lastModifiedBy>هاله اسکندری</cp:lastModifiedBy>
  <dcterms:created xsi:type="dcterms:W3CDTF">2020-06-15T05:57:32Z</dcterms:created>
  <dcterms:modified xsi:type="dcterms:W3CDTF">2022-02-14T07:17:14Z</dcterms:modified>
</cp:coreProperties>
</file>